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ek\Desktop\"/>
    </mc:Choice>
  </mc:AlternateContent>
  <xr:revisionPtr revIDLastSave="0" documentId="8_{DD3947C1-0D8F-4F3A-8DDA-4A0757135AA4}" xr6:coauthVersionLast="47" xr6:coauthVersionMax="47" xr10:uidLastSave="{00000000-0000-0000-0000-000000000000}"/>
  <bookViews>
    <workbookView xWindow="-103" yWindow="-103" windowWidth="16663" windowHeight="8743" xr2:uid="{9A841110-BC64-4FAE-B1D0-6D6146942B56}"/>
  </bookViews>
  <sheets>
    <sheet name="SSM" sheetId="1" r:id="rId1"/>
    <sheet name="młodzik" sheetId="2" r:id="rId2"/>
    <sheet name="junior młodszy" sheetId="6" r:id="rId3"/>
    <sheet name="junior" sheetId="10" r:id="rId4"/>
    <sheet name="młodzieżowiec" sheetId="11" r:id="rId5"/>
    <sheet name="Standardowe klucze punktacji" sheetId="9" state="hidden" r:id="rId6"/>
    <sheet name="Porównanie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13" i="11" l="1"/>
  <c r="EL13" i="10"/>
  <c r="DX15" i="6"/>
  <c r="DX13" i="6"/>
  <c r="EM13" i="2"/>
  <c r="EL13" i="2"/>
  <c r="EM44" i="2"/>
  <c r="F89" i="2" l="1" a="1"/>
  <c r="F89" i="2" s="1"/>
  <c r="F17" i="11" l="1" a="1"/>
  <c r="F17" i="11" s="1"/>
  <c r="G17" i="11" a="1"/>
  <c r="G17" i="11" s="1"/>
  <c r="H17" i="11" a="1"/>
  <c r="H17" i="11" s="1"/>
  <c r="I17" i="11" a="1"/>
  <c r="I17" i="11" s="1"/>
  <c r="F18" i="11" a="1"/>
  <c r="F18" i="11" s="1"/>
  <c r="G18" i="11" a="1"/>
  <c r="G18" i="11" s="1"/>
  <c r="H18" i="11" a="1"/>
  <c r="H18" i="11" s="1"/>
  <c r="I18" i="11" a="1"/>
  <c r="I18" i="11" s="1"/>
  <c r="F19" i="11" a="1"/>
  <c r="F19" i="11" s="1"/>
  <c r="G19" i="11" a="1"/>
  <c r="G19" i="11" s="1"/>
  <c r="H19" i="11" a="1"/>
  <c r="H19" i="11" s="1"/>
  <c r="I19" i="11" a="1"/>
  <c r="I19" i="11" s="1"/>
  <c r="F20" i="11" a="1"/>
  <c r="F20" i="11" s="1"/>
  <c r="G20" i="11" a="1"/>
  <c r="G20" i="11" s="1"/>
  <c r="H20" i="11" a="1"/>
  <c r="H20" i="11" s="1"/>
  <c r="I20" i="11" a="1"/>
  <c r="I20" i="11" s="1"/>
  <c r="F21" i="11" a="1"/>
  <c r="F21" i="11" s="1"/>
  <c r="G21" i="11" a="1"/>
  <c r="G21" i="11" s="1"/>
  <c r="H21" i="11" a="1"/>
  <c r="H21" i="11" s="1"/>
  <c r="I21" i="11" a="1"/>
  <c r="I21" i="11" s="1"/>
  <c r="F22" i="11" a="1"/>
  <c r="F22" i="11" s="1"/>
  <c r="G22" i="11" a="1"/>
  <c r="G22" i="11" s="1"/>
  <c r="H22" i="11" a="1"/>
  <c r="H22" i="11" s="1"/>
  <c r="I22" i="11" a="1"/>
  <c r="I22" i="11" s="1"/>
  <c r="F23" i="11" a="1"/>
  <c r="F23" i="11" s="1"/>
  <c r="G23" i="11" a="1"/>
  <c r="G23" i="11" s="1"/>
  <c r="H23" i="11" a="1"/>
  <c r="H23" i="11" s="1"/>
  <c r="I23" i="11" a="1"/>
  <c r="I23" i="11" s="1"/>
  <c r="F24" i="11" a="1"/>
  <c r="F24" i="11" s="1"/>
  <c r="G24" i="11" a="1"/>
  <c r="G24" i="11" s="1"/>
  <c r="H24" i="11" a="1"/>
  <c r="H24" i="11" s="1"/>
  <c r="I24" i="11" a="1"/>
  <c r="I24" i="11" s="1"/>
  <c r="F25" i="11" a="1"/>
  <c r="F25" i="11" s="1"/>
  <c r="G25" i="11" a="1"/>
  <c r="G25" i="11" s="1"/>
  <c r="H25" i="11" a="1"/>
  <c r="H25" i="11" s="1"/>
  <c r="I25" i="11" a="1"/>
  <c r="I25" i="11" s="1"/>
  <c r="F26" i="11" a="1"/>
  <c r="F26" i="11" s="1"/>
  <c r="G26" i="11" a="1"/>
  <c r="G26" i="11" s="1"/>
  <c r="H26" i="11" a="1"/>
  <c r="H26" i="11" s="1"/>
  <c r="I26" i="11" a="1"/>
  <c r="I26" i="11" s="1"/>
  <c r="F27" i="11" a="1"/>
  <c r="F27" i="11" s="1"/>
  <c r="G27" i="11" a="1"/>
  <c r="G27" i="11" s="1"/>
  <c r="H27" i="11" a="1"/>
  <c r="H27" i="11" s="1"/>
  <c r="I27" i="11" a="1"/>
  <c r="I27" i="11" s="1"/>
  <c r="F28" i="11" a="1"/>
  <c r="F28" i="11" s="1"/>
  <c r="G28" i="11" a="1"/>
  <c r="G28" i="11" s="1"/>
  <c r="H28" i="11" a="1"/>
  <c r="H28" i="11" s="1"/>
  <c r="I28" i="11" a="1"/>
  <c r="I28" i="11" s="1"/>
  <c r="F29" i="11" a="1"/>
  <c r="F29" i="11" s="1"/>
  <c r="G29" i="11" a="1"/>
  <c r="G29" i="11" s="1"/>
  <c r="H29" i="11" a="1"/>
  <c r="H29" i="11" s="1"/>
  <c r="I29" i="11" a="1"/>
  <c r="I29" i="11" s="1"/>
  <c r="F30" i="11" a="1"/>
  <c r="F30" i="11" s="1"/>
  <c r="G30" i="11" a="1"/>
  <c r="G30" i="11" s="1"/>
  <c r="H30" i="11" a="1"/>
  <c r="H30" i="11" s="1"/>
  <c r="I30" i="11" a="1"/>
  <c r="I30" i="11" s="1"/>
  <c r="F31" i="11" a="1"/>
  <c r="F31" i="11" s="1"/>
  <c r="G31" i="11" a="1"/>
  <c r="G31" i="11" s="1"/>
  <c r="H31" i="11" a="1"/>
  <c r="H31" i="11" s="1"/>
  <c r="I31" i="11" a="1"/>
  <c r="I31" i="11" s="1"/>
  <c r="F32" i="11" a="1"/>
  <c r="F32" i="11" s="1"/>
  <c r="G32" i="11" a="1"/>
  <c r="G32" i="11" s="1"/>
  <c r="H32" i="11" a="1"/>
  <c r="H32" i="11" s="1"/>
  <c r="I32" i="11" a="1"/>
  <c r="I32" i="11" s="1"/>
  <c r="F33" i="11" a="1"/>
  <c r="F33" i="11" s="1"/>
  <c r="G33" i="11" a="1"/>
  <c r="G33" i="11" s="1"/>
  <c r="H33" i="11" a="1"/>
  <c r="H33" i="11" s="1"/>
  <c r="I33" i="11" a="1"/>
  <c r="I33" i="11" s="1"/>
  <c r="F34" i="11" a="1"/>
  <c r="F34" i="11" s="1"/>
  <c r="G34" i="11" a="1"/>
  <c r="G34" i="11" s="1"/>
  <c r="H34" i="11" a="1"/>
  <c r="H34" i="11" s="1"/>
  <c r="I34" i="11" a="1"/>
  <c r="I34" i="11" s="1"/>
  <c r="F35" i="11" a="1"/>
  <c r="F35" i="11" s="1"/>
  <c r="G35" i="11" a="1"/>
  <c r="G35" i="11" s="1"/>
  <c r="H35" i="11" a="1"/>
  <c r="H35" i="11" s="1"/>
  <c r="I35" i="11" a="1"/>
  <c r="I35" i="11" s="1"/>
  <c r="F36" i="11" a="1"/>
  <c r="F36" i="11" s="1"/>
  <c r="G36" i="11" a="1"/>
  <c r="G36" i="11" s="1"/>
  <c r="H36" i="11" a="1"/>
  <c r="H36" i="11" s="1"/>
  <c r="I36" i="11" a="1"/>
  <c r="I36" i="11" s="1"/>
  <c r="F37" i="11" a="1"/>
  <c r="F37" i="11" s="1"/>
  <c r="G37" i="11" a="1"/>
  <c r="G37" i="11" s="1"/>
  <c r="H37" i="11" a="1"/>
  <c r="H37" i="11" s="1"/>
  <c r="I37" i="11" a="1"/>
  <c r="I37" i="11" s="1"/>
  <c r="F38" i="11" a="1"/>
  <c r="F38" i="11" s="1"/>
  <c r="G38" i="11" a="1"/>
  <c r="G38" i="11" s="1"/>
  <c r="H38" i="11" a="1"/>
  <c r="H38" i="11" s="1"/>
  <c r="I38" i="11" a="1"/>
  <c r="I38" i="11" s="1"/>
  <c r="F39" i="11" a="1"/>
  <c r="F39" i="11" s="1"/>
  <c r="G39" i="11" a="1"/>
  <c r="G39" i="11" s="1"/>
  <c r="H39" i="11" a="1"/>
  <c r="H39" i="11" s="1"/>
  <c r="I39" i="11" a="1"/>
  <c r="I39" i="11" s="1"/>
  <c r="F40" i="11" a="1"/>
  <c r="F40" i="11" s="1"/>
  <c r="G40" i="11" a="1"/>
  <c r="G40" i="11" s="1"/>
  <c r="H40" i="11" a="1"/>
  <c r="H40" i="11" s="1"/>
  <c r="I40" i="11" a="1"/>
  <c r="I40" i="11" s="1"/>
  <c r="F41" i="11" a="1"/>
  <c r="F41" i="11" s="1"/>
  <c r="G41" i="11" a="1"/>
  <c r="G41" i="11" s="1"/>
  <c r="H41" i="11" a="1"/>
  <c r="H41" i="11" s="1"/>
  <c r="I41" i="11" a="1"/>
  <c r="I41" i="11" s="1"/>
  <c r="F42" i="11" a="1"/>
  <c r="F42" i="11" s="1"/>
  <c r="G42" i="11" a="1"/>
  <c r="G42" i="11" s="1"/>
  <c r="H42" i="11" a="1"/>
  <c r="H42" i="11" s="1"/>
  <c r="I42" i="11" a="1"/>
  <c r="I42" i="11" s="1"/>
  <c r="F43" i="11" a="1"/>
  <c r="F43" i="11" s="1"/>
  <c r="G43" i="11" a="1"/>
  <c r="G43" i="11" s="1"/>
  <c r="H43" i="11" a="1"/>
  <c r="H43" i="11" s="1"/>
  <c r="I43" i="11" a="1"/>
  <c r="I43" i="11" s="1"/>
  <c r="F44" i="11" a="1"/>
  <c r="F44" i="11" s="1"/>
  <c r="G44" i="11" a="1"/>
  <c r="G44" i="11" s="1"/>
  <c r="H44" i="11" a="1"/>
  <c r="H44" i="11" s="1"/>
  <c r="I44" i="11" a="1"/>
  <c r="I44" i="11" s="1"/>
  <c r="F45" i="11" a="1"/>
  <c r="F45" i="11" s="1"/>
  <c r="G45" i="11" a="1"/>
  <c r="G45" i="11" s="1"/>
  <c r="H45" i="11" a="1"/>
  <c r="H45" i="11" s="1"/>
  <c r="I45" i="11" a="1"/>
  <c r="I45" i="11" s="1"/>
  <c r="F51" i="11" a="1"/>
  <c r="F51" i="11" s="1"/>
  <c r="G51" i="11" a="1"/>
  <c r="G51" i="11" s="1"/>
  <c r="H51" i="11" a="1"/>
  <c r="H51" i="11" s="1"/>
  <c r="I51" i="11" a="1"/>
  <c r="I51" i="11" s="1"/>
  <c r="F52" i="11" a="1"/>
  <c r="F52" i="11" s="1"/>
  <c r="G52" i="11" a="1"/>
  <c r="G52" i="11" s="1"/>
  <c r="H52" i="11" a="1"/>
  <c r="H52" i="11" s="1"/>
  <c r="I52" i="11" a="1"/>
  <c r="I52" i="11" s="1"/>
  <c r="F53" i="11" a="1"/>
  <c r="F53" i="11" s="1"/>
  <c r="G53" i="11" a="1"/>
  <c r="G53" i="11" s="1"/>
  <c r="H53" i="11" a="1"/>
  <c r="H53" i="11" s="1"/>
  <c r="I53" i="11" a="1"/>
  <c r="I53" i="11" s="1"/>
  <c r="F54" i="11" a="1"/>
  <c r="F54" i="11" s="1"/>
  <c r="G54" i="11" a="1"/>
  <c r="G54" i="11" s="1"/>
  <c r="H54" i="11" a="1"/>
  <c r="H54" i="11" s="1"/>
  <c r="I54" i="11" a="1"/>
  <c r="I54" i="11" s="1"/>
  <c r="F55" i="11" a="1"/>
  <c r="F55" i="11" s="1"/>
  <c r="G55" i="11" a="1"/>
  <c r="G55" i="11" s="1"/>
  <c r="H55" i="11" a="1"/>
  <c r="H55" i="11" s="1"/>
  <c r="I55" i="11" a="1"/>
  <c r="I55" i="11" s="1"/>
  <c r="F56" i="11" a="1"/>
  <c r="F56" i="11" s="1"/>
  <c r="G56" i="11" a="1"/>
  <c r="G56" i="11" s="1"/>
  <c r="H56" i="11" a="1"/>
  <c r="H56" i="11" s="1"/>
  <c r="I56" i="11" a="1"/>
  <c r="I56" i="11" s="1"/>
  <c r="F58" i="11" a="1"/>
  <c r="F58" i="11" s="1"/>
  <c r="G58" i="11" a="1"/>
  <c r="G58" i="11" s="1"/>
  <c r="H58" i="11" a="1"/>
  <c r="H58" i="11" s="1"/>
  <c r="I58" i="11" a="1"/>
  <c r="I58" i="11" s="1"/>
  <c r="F59" i="11" a="1"/>
  <c r="F59" i="11" s="1"/>
  <c r="G59" i="11" a="1"/>
  <c r="G59" i="11" s="1"/>
  <c r="H59" i="11" a="1"/>
  <c r="H59" i="11" s="1"/>
  <c r="I59" i="11" a="1"/>
  <c r="I59" i="11" s="1"/>
  <c r="F60" i="11" a="1"/>
  <c r="F60" i="11" s="1"/>
  <c r="G60" i="11" a="1"/>
  <c r="G60" i="11" s="1"/>
  <c r="H60" i="11" a="1"/>
  <c r="H60" i="11" s="1"/>
  <c r="I60" i="11" a="1"/>
  <c r="I60" i="11" s="1"/>
  <c r="F61" i="11" a="1"/>
  <c r="F61" i="11" s="1"/>
  <c r="G61" i="11" a="1"/>
  <c r="G61" i="11" s="1"/>
  <c r="H61" i="11" a="1"/>
  <c r="H61" i="11" s="1"/>
  <c r="I61" i="11" a="1"/>
  <c r="I61" i="11" s="1"/>
  <c r="F62" i="11" a="1"/>
  <c r="F62" i="11" s="1"/>
  <c r="G62" i="11" a="1"/>
  <c r="G62" i="11" s="1"/>
  <c r="H62" i="11" a="1"/>
  <c r="H62" i="11" s="1"/>
  <c r="I62" i="11" a="1"/>
  <c r="I62" i="11" s="1"/>
  <c r="F63" i="11" a="1"/>
  <c r="F63" i="11" s="1"/>
  <c r="G63" i="11" a="1"/>
  <c r="G63" i="11" s="1"/>
  <c r="H63" i="11" a="1"/>
  <c r="H63" i="11" s="1"/>
  <c r="I63" i="11" a="1"/>
  <c r="I63" i="11" s="1"/>
  <c r="F64" i="11" a="1"/>
  <c r="F64" i="11" s="1"/>
  <c r="G64" i="11" a="1"/>
  <c r="G64" i="11" s="1"/>
  <c r="H64" i="11" a="1"/>
  <c r="H64" i="11" s="1"/>
  <c r="I64" i="11" a="1"/>
  <c r="I64" i="11" s="1"/>
  <c r="F65" i="11" a="1"/>
  <c r="F65" i="11" s="1"/>
  <c r="G65" i="11" a="1"/>
  <c r="G65" i="11" s="1"/>
  <c r="H65" i="11" a="1"/>
  <c r="H65" i="11" s="1"/>
  <c r="I65" i="11" a="1"/>
  <c r="I65" i="11" s="1"/>
  <c r="F66" i="11" a="1"/>
  <c r="F66" i="11" s="1"/>
  <c r="G66" i="11" a="1"/>
  <c r="G66" i="11" s="1"/>
  <c r="H66" i="11" a="1"/>
  <c r="H66" i="11" s="1"/>
  <c r="I66" i="11" a="1"/>
  <c r="I66" i="11" s="1"/>
  <c r="F67" i="11" a="1"/>
  <c r="F67" i="11" s="1"/>
  <c r="G67" i="11" a="1"/>
  <c r="G67" i="11" s="1"/>
  <c r="H67" i="11" a="1"/>
  <c r="H67" i="11" s="1"/>
  <c r="I67" i="11" a="1"/>
  <c r="I67" i="11" s="1"/>
  <c r="F68" i="11" a="1"/>
  <c r="F68" i="11" s="1"/>
  <c r="G68" i="11" a="1"/>
  <c r="G68" i="11" s="1"/>
  <c r="H68" i="11" a="1"/>
  <c r="H68" i="11" s="1"/>
  <c r="I68" i="11" a="1"/>
  <c r="I68" i="11" s="1"/>
  <c r="F69" i="11" a="1"/>
  <c r="F69" i="11" s="1"/>
  <c r="G69" i="11" a="1"/>
  <c r="G69" i="11" s="1"/>
  <c r="H69" i="11" a="1"/>
  <c r="H69" i="11" s="1"/>
  <c r="I69" i="11" a="1"/>
  <c r="I69" i="11" s="1"/>
  <c r="F70" i="11" a="1"/>
  <c r="F70" i="11" s="1"/>
  <c r="G70" i="11" a="1"/>
  <c r="G70" i="11" s="1"/>
  <c r="H70" i="11" a="1"/>
  <c r="H70" i="11" s="1"/>
  <c r="I70" i="11" a="1"/>
  <c r="I70" i="11" s="1"/>
  <c r="F71" i="11" a="1"/>
  <c r="F71" i="11" s="1"/>
  <c r="G71" i="11" a="1"/>
  <c r="G71" i="11" s="1"/>
  <c r="H71" i="11" a="1"/>
  <c r="H71" i="11" s="1"/>
  <c r="I71" i="11" a="1"/>
  <c r="I71" i="11" s="1"/>
  <c r="F72" i="11" a="1"/>
  <c r="F72" i="11" s="1"/>
  <c r="G72" i="11" a="1"/>
  <c r="G72" i="11" s="1"/>
  <c r="H72" i="11" a="1"/>
  <c r="H72" i="11" s="1"/>
  <c r="I72" i="11" a="1"/>
  <c r="I72" i="11" s="1"/>
  <c r="F73" i="11" a="1"/>
  <c r="F73" i="11" s="1"/>
  <c r="G73" i="11" a="1"/>
  <c r="G73" i="11" s="1"/>
  <c r="H73" i="11" a="1"/>
  <c r="H73" i="11" s="1"/>
  <c r="I73" i="11" a="1"/>
  <c r="I73" i="11" s="1"/>
  <c r="F74" i="11" a="1"/>
  <c r="F74" i="11" s="1"/>
  <c r="G74" i="11" a="1"/>
  <c r="G74" i="11" s="1"/>
  <c r="H74" i="11" a="1"/>
  <c r="H74" i="11" s="1"/>
  <c r="I74" i="11" a="1"/>
  <c r="I74" i="11" s="1"/>
  <c r="F75" i="11" a="1"/>
  <c r="F75" i="11" s="1"/>
  <c r="G75" i="11" a="1"/>
  <c r="G75" i="11" s="1"/>
  <c r="H75" i="11" a="1"/>
  <c r="H75" i="11" s="1"/>
  <c r="I75" i="11" a="1"/>
  <c r="I75" i="11" s="1"/>
  <c r="F76" i="11" a="1"/>
  <c r="F76" i="11" s="1"/>
  <c r="G76" i="11" a="1"/>
  <c r="G76" i="11" s="1"/>
  <c r="H76" i="11" a="1"/>
  <c r="H76" i="11" s="1"/>
  <c r="I76" i="11" a="1"/>
  <c r="I76" i="11" s="1"/>
  <c r="F77" i="11" a="1"/>
  <c r="F77" i="11" s="1"/>
  <c r="G77" i="11" a="1"/>
  <c r="G77" i="11" s="1"/>
  <c r="H77" i="11" a="1"/>
  <c r="H77" i="11" s="1"/>
  <c r="I77" i="11" a="1"/>
  <c r="I77" i="11" s="1"/>
  <c r="F78" i="11" a="1"/>
  <c r="F78" i="11" s="1"/>
  <c r="G78" i="11" a="1"/>
  <c r="G78" i="11" s="1"/>
  <c r="H78" i="11" a="1"/>
  <c r="H78" i="11" s="1"/>
  <c r="I78" i="11" a="1"/>
  <c r="I78" i="11" s="1"/>
  <c r="F79" i="11" a="1"/>
  <c r="F79" i="11" s="1"/>
  <c r="G79" i="11" a="1"/>
  <c r="G79" i="11" s="1"/>
  <c r="H79" i="11" a="1"/>
  <c r="H79" i="11" s="1"/>
  <c r="I79" i="11" a="1"/>
  <c r="I79" i="11" s="1"/>
  <c r="F80" i="11" a="1"/>
  <c r="F80" i="11" s="1"/>
  <c r="G80" i="11" a="1"/>
  <c r="G80" i="11" s="1"/>
  <c r="H80" i="11" a="1"/>
  <c r="H80" i="11" s="1"/>
  <c r="I80" i="11" a="1"/>
  <c r="I80" i="11" s="1"/>
  <c r="F81" i="11" a="1"/>
  <c r="F81" i="11" s="1"/>
  <c r="G81" i="11" a="1"/>
  <c r="G81" i="11" s="1"/>
  <c r="H81" i="11" a="1"/>
  <c r="H81" i="11" s="1"/>
  <c r="I81" i="11" a="1"/>
  <c r="I81" i="11" s="1"/>
  <c r="F82" i="11" a="1"/>
  <c r="F82" i="11" s="1"/>
  <c r="G82" i="11" a="1"/>
  <c r="G82" i="11" s="1"/>
  <c r="H82" i="11" a="1"/>
  <c r="H82" i="11" s="1"/>
  <c r="I82" i="11" a="1"/>
  <c r="I82" i="11" s="1"/>
  <c r="F83" i="11" a="1"/>
  <c r="F83" i="11" s="1"/>
  <c r="G83" i="11" a="1"/>
  <c r="G83" i="11" s="1"/>
  <c r="H83" i="11" a="1"/>
  <c r="H83" i="11" s="1"/>
  <c r="I83" i="11" a="1"/>
  <c r="I83" i="11" s="1"/>
  <c r="F84" i="11" a="1"/>
  <c r="F84" i="11" s="1"/>
  <c r="G84" i="11" a="1"/>
  <c r="G84" i="11" s="1"/>
  <c r="H84" i="11" a="1"/>
  <c r="H84" i="11" s="1"/>
  <c r="I84" i="11" a="1"/>
  <c r="I84" i="11" s="1"/>
  <c r="F85" i="11" a="1"/>
  <c r="F85" i="11" s="1"/>
  <c r="G85" i="11" a="1"/>
  <c r="G85" i="11" s="1"/>
  <c r="H85" i="11" a="1"/>
  <c r="H85" i="11" s="1"/>
  <c r="I85" i="11" a="1"/>
  <c r="I85" i="11" s="1"/>
  <c r="F86" i="11" a="1"/>
  <c r="F86" i="11" s="1"/>
  <c r="G86" i="11" a="1"/>
  <c r="G86" i="11" s="1"/>
  <c r="H86" i="11" a="1"/>
  <c r="H86" i="11" s="1"/>
  <c r="I86" i="11" a="1"/>
  <c r="I86" i="11" s="1"/>
  <c r="F87" i="11" a="1"/>
  <c r="F87" i="11" s="1"/>
  <c r="G87" i="11" a="1"/>
  <c r="G87" i="11" s="1"/>
  <c r="H87" i="11" a="1"/>
  <c r="H87" i="11" s="1"/>
  <c r="I87" i="11" a="1"/>
  <c r="I87" i="11" s="1"/>
  <c r="F88" i="11" a="1"/>
  <c r="F88" i="11" s="1"/>
  <c r="G88" i="11" a="1"/>
  <c r="G88" i="11" s="1"/>
  <c r="H88" i="11" a="1"/>
  <c r="H88" i="11" s="1"/>
  <c r="I88" i="11" a="1"/>
  <c r="I88" i="11" s="1"/>
  <c r="F89" i="11" a="1"/>
  <c r="F89" i="11" s="1"/>
  <c r="G89" i="11" a="1"/>
  <c r="G89" i="11" s="1"/>
  <c r="H89" i="11" a="1"/>
  <c r="H89" i="11" s="1"/>
  <c r="I89" i="11" a="1"/>
  <c r="I89" i="11" s="1"/>
  <c r="F90" i="11" a="1"/>
  <c r="F90" i="11" s="1"/>
  <c r="G90" i="11" a="1"/>
  <c r="G90" i="11" s="1"/>
  <c r="H90" i="11" a="1"/>
  <c r="H90" i="11" s="1"/>
  <c r="I90" i="11" a="1"/>
  <c r="I90" i="11" s="1"/>
  <c r="F91" i="11" a="1"/>
  <c r="F91" i="11" s="1"/>
  <c r="G91" i="11" a="1"/>
  <c r="G91" i="11" s="1"/>
  <c r="H91" i="11" a="1"/>
  <c r="H91" i="11" s="1"/>
  <c r="I91" i="11" a="1"/>
  <c r="I91" i="11" s="1"/>
  <c r="F92" i="11" a="1"/>
  <c r="F92" i="11" s="1"/>
  <c r="G92" i="11" a="1"/>
  <c r="G92" i="11" s="1"/>
  <c r="H92" i="11" a="1"/>
  <c r="H92" i="11" s="1"/>
  <c r="I92" i="11" a="1"/>
  <c r="I92" i="11" s="1"/>
  <c r="F93" i="11" a="1"/>
  <c r="F93" i="11" s="1"/>
  <c r="G93" i="11" a="1"/>
  <c r="G93" i="11" s="1"/>
  <c r="H93" i="11" a="1"/>
  <c r="H93" i="11" s="1"/>
  <c r="I93" i="11" a="1"/>
  <c r="I93" i="11" s="1"/>
  <c r="F94" i="11" a="1"/>
  <c r="F94" i="11" s="1"/>
  <c r="G94" i="11" a="1"/>
  <c r="G94" i="11" s="1"/>
  <c r="H94" i="11" a="1"/>
  <c r="H94" i="11" s="1"/>
  <c r="I94" i="11" a="1"/>
  <c r="I94" i="11" s="1"/>
  <c r="F95" i="11" a="1"/>
  <c r="F95" i="11" s="1"/>
  <c r="G95" i="11" a="1"/>
  <c r="G95" i="11" s="1"/>
  <c r="H95" i="11" a="1"/>
  <c r="H95" i="11" s="1"/>
  <c r="I95" i="11" a="1"/>
  <c r="I95" i="11" s="1"/>
  <c r="F96" i="11" a="1"/>
  <c r="F96" i="11" s="1"/>
  <c r="G96" i="11" a="1"/>
  <c r="G96" i="11" s="1"/>
  <c r="H96" i="11" a="1"/>
  <c r="H96" i="11" s="1"/>
  <c r="I96" i="11" a="1"/>
  <c r="I96" i="11" s="1"/>
  <c r="F97" i="11" a="1"/>
  <c r="F97" i="11" s="1"/>
  <c r="G97" i="11" a="1"/>
  <c r="G97" i="11" s="1"/>
  <c r="H97" i="11" a="1"/>
  <c r="H97" i="11" s="1"/>
  <c r="I97" i="11" a="1"/>
  <c r="I97" i="11" s="1"/>
  <c r="F98" i="11" a="1"/>
  <c r="F98" i="11" s="1"/>
  <c r="G98" i="11" a="1"/>
  <c r="G98" i="11" s="1"/>
  <c r="H98" i="11" a="1"/>
  <c r="H98" i="11" s="1"/>
  <c r="I98" i="11" a="1"/>
  <c r="I98" i="11" s="1"/>
  <c r="F99" i="11" a="1"/>
  <c r="F99" i="11" s="1"/>
  <c r="G99" i="11" a="1"/>
  <c r="G99" i="11" s="1"/>
  <c r="H99" i="11" a="1"/>
  <c r="H99" i="11" s="1"/>
  <c r="I99" i="11" a="1"/>
  <c r="I99" i="11" s="1"/>
  <c r="F100" i="11" a="1"/>
  <c r="F100" i="11" s="1"/>
  <c r="G100" i="11" a="1"/>
  <c r="G100" i="11" s="1"/>
  <c r="H100" i="11" a="1"/>
  <c r="H100" i="11" s="1"/>
  <c r="I100" i="11" a="1"/>
  <c r="I100" i="11" s="1"/>
  <c r="F101" i="11" a="1"/>
  <c r="F101" i="11" s="1"/>
  <c r="G101" i="11" a="1"/>
  <c r="G101" i="11" s="1"/>
  <c r="H101" i="11" a="1"/>
  <c r="H101" i="11" s="1"/>
  <c r="I101" i="11" a="1"/>
  <c r="I101" i="11" s="1"/>
  <c r="F102" i="11" a="1"/>
  <c r="F102" i="11" s="1"/>
  <c r="G102" i="11" a="1"/>
  <c r="G102" i="11" s="1"/>
  <c r="H102" i="11" a="1"/>
  <c r="H102" i="11" s="1"/>
  <c r="I102" i="11" a="1"/>
  <c r="I102" i="11" s="1"/>
  <c r="F103" i="11" a="1"/>
  <c r="F103" i="11" s="1"/>
  <c r="G103" i="11" a="1"/>
  <c r="G103" i="11" s="1"/>
  <c r="H103" i="11" a="1"/>
  <c r="H103" i="11" s="1"/>
  <c r="I103" i="11" a="1"/>
  <c r="I103" i="11" s="1"/>
  <c r="F104" i="11" a="1"/>
  <c r="F104" i="11" s="1"/>
  <c r="G104" i="11" a="1"/>
  <c r="G104" i="11" s="1"/>
  <c r="H104" i="11" a="1"/>
  <c r="H104" i="11" s="1"/>
  <c r="I104" i="11" a="1"/>
  <c r="I104" i="11" s="1"/>
  <c r="F105" i="11" a="1"/>
  <c r="F105" i="11" s="1"/>
  <c r="G105" i="11" a="1"/>
  <c r="G105" i="11" s="1"/>
  <c r="H105" i="11" a="1"/>
  <c r="H105" i="11" s="1"/>
  <c r="I105" i="11" a="1"/>
  <c r="I105" i="11" s="1"/>
  <c r="F106" i="11" a="1"/>
  <c r="F106" i="11" s="1"/>
  <c r="G106" i="11" a="1"/>
  <c r="G106" i="11" s="1"/>
  <c r="H106" i="11" a="1"/>
  <c r="H106" i="11" s="1"/>
  <c r="I106" i="11" a="1"/>
  <c r="I106" i="11" s="1"/>
  <c r="F107" i="11" a="1"/>
  <c r="F107" i="11" s="1"/>
  <c r="G107" i="11" a="1"/>
  <c r="G107" i="11" s="1"/>
  <c r="H107" i="11" a="1"/>
  <c r="H107" i="11" s="1"/>
  <c r="I107" i="11" a="1"/>
  <c r="I107" i="11" s="1"/>
  <c r="F108" i="11" a="1"/>
  <c r="F108" i="11" s="1"/>
  <c r="G108" i="11" a="1"/>
  <c r="G108" i="11" s="1"/>
  <c r="H108" i="11" a="1"/>
  <c r="H108" i="11" s="1"/>
  <c r="I108" i="11" a="1"/>
  <c r="I108" i="11" s="1"/>
  <c r="F109" i="11" a="1"/>
  <c r="F109" i="11" s="1"/>
  <c r="G109" i="11" a="1"/>
  <c r="G109" i="11" s="1"/>
  <c r="H109" i="11" a="1"/>
  <c r="H109" i="11" s="1"/>
  <c r="I109" i="11" a="1"/>
  <c r="I109" i="11" s="1"/>
  <c r="F110" i="11" a="1"/>
  <c r="F110" i="11" s="1"/>
  <c r="G110" i="11" a="1"/>
  <c r="G110" i="11" s="1"/>
  <c r="H110" i="11" a="1"/>
  <c r="H110" i="11" s="1"/>
  <c r="I110" i="11" a="1"/>
  <c r="I110" i="11" s="1"/>
  <c r="F111" i="11" a="1"/>
  <c r="F111" i="11" s="1"/>
  <c r="G111" i="11" a="1"/>
  <c r="G111" i="11" s="1"/>
  <c r="H111" i="11" a="1"/>
  <c r="H111" i="11" s="1"/>
  <c r="I111" i="11" a="1"/>
  <c r="I111" i="11" s="1"/>
  <c r="F57" i="11" a="1"/>
  <c r="G57" i="11" a="1"/>
  <c r="H57" i="11" a="1"/>
  <c r="I57" i="11" a="1"/>
  <c r="F50" i="11" a="1"/>
  <c r="H50" i="11" a="1"/>
  <c r="G50" i="11" a="1"/>
  <c r="I50" i="11" a="1"/>
  <c r="I49" i="11" a="1"/>
  <c r="H49" i="11" a="1"/>
  <c r="F49" i="11" a="1"/>
  <c r="G49" i="11" a="1"/>
  <c r="H48" i="11" a="1"/>
  <c r="F48" i="11" a="1"/>
  <c r="G48" i="11" a="1"/>
  <c r="I48" i="11" a="1"/>
  <c r="F47" i="11" a="1"/>
  <c r="I47" i="11" a="1"/>
  <c r="G47" i="11" a="1"/>
  <c r="H47" i="11" a="1"/>
  <c r="F46" i="11" a="1"/>
  <c r="G46" i="11" a="1"/>
  <c r="H46" i="11" a="1"/>
  <c r="I46" i="11" a="1"/>
  <c r="I50" i="11" l="1"/>
  <c r="G50" i="11"/>
  <c r="H50" i="11"/>
  <c r="F50" i="11"/>
  <c r="G49" i="11"/>
  <c r="F49" i="11"/>
  <c r="H49" i="11"/>
  <c r="I49" i="11"/>
  <c r="I48" i="11"/>
  <c r="G48" i="11"/>
  <c r="F48" i="11"/>
  <c r="H48" i="11"/>
  <c r="H47" i="11"/>
  <c r="G47" i="11"/>
  <c r="I47" i="11"/>
  <c r="F47" i="11"/>
  <c r="I46" i="11"/>
  <c r="H46" i="11"/>
  <c r="G46" i="11"/>
  <c r="F46" i="11"/>
  <c r="I57" i="11"/>
  <c r="H57" i="11"/>
  <c r="G57" i="11"/>
  <c r="F57" i="11"/>
  <c r="F17" i="10" a="1"/>
  <c r="F17" i="10" s="1"/>
  <c r="G17" i="10" a="1"/>
  <c r="G17" i="10" s="1"/>
  <c r="H17" i="10" a="1"/>
  <c r="H17" i="10" s="1"/>
  <c r="F18" i="10" a="1"/>
  <c r="F18" i="10" s="1"/>
  <c r="G18" i="10" a="1"/>
  <c r="G18" i="10" s="1"/>
  <c r="H18" i="10" a="1"/>
  <c r="H18" i="10" s="1"/>
  <c r="F19" i="10" a="1"/>
  <c r="F19" i="10" s="1"/>
  <c r="G19" i="10" a="1"/>
  <c r="G19" i="10" s="1"/>
  <c r="H19" i="10" a="1"/>
  <c r="H19" i="10" s="1"/>
  <c r="F20" i="10" a="1"/>
  <c r="F20" i="10" s="1"/>
  <c r="G20" i="10" a="1"/>
  <c r="G20" i="10" s="1"/>
  <c r="H20" i="10" a="1"/>
  <c r="H20" i="10" s="1"/>
  <c r="F21" i="10" a="1"/>
  <c r="F21" i="10" s="1"/>
  <c r="G21" i="10" a="1"/>
  <c r="G21" i="10" s="1"/>
  <c r="H21" i="10" a="1"/>
  <c r="H21" i="10" s="1"/>
  <c r="F22" i="10" a="1"/>
  <c r="F22" i="10" s="1"/>
  <c r="G22" i="10" a="1"/>
  <c r="G22" i="10" s="1"/>
  <c r="H22" i="10" a="1"/>
  <c r="H22" i="10" s="1"/>
  <c r="F23" i="10" a="1"/>
  <c r="F23" i="10" s="1"/>
  <c r="G23" i="10" a="1"/>
  <c r="G23" i="10" s="1"/>
  <c r="H23" i="10" a="1"/>
  <c r="H23" i="10" s="1"/>
  <c r="F24" i="10" a="1"/>
  <c r="F24" i="10" s="1"/>
  <c r="G24" i="10" a="1"/>
  <c r="G24" i="10" s="1"/>
  <c r="H24" i="10" a="1"/>
  <c r="H24" i="10" s="1"/>
  <c r="F25" i="10" a="1"/>
  <c r="F25" i="10" s="1"/>
  <c r="G25" i="10" a="1"/>
  <c r="G25" i="10" s="1"/>
  <c r="H25" i="10" a="1"/>
  <c r="H25" i="10" s="1"/>
  <c r="F26" i="10" a="1"/>
  <c r="F26" i="10" s="1"/>
  <c r="G26" i="10" a="1"/>
  <c r="G26" i="10" s="1"/>
  <c r="H26" i="10" a="1"/>
  <c r="H26" i="10" s="1"/>
  <c r="F27" i="10" a="1"/>
  <c r="F27" i="10" s="1"/>
  <c r="G27" i="10" a="1"/>
  <c r="G27" i="10" s="1"/>
  <c r="H27" i="10" a="1"/>
  <c r="H27" i="10" s="1"/>
  <c r="F28" i="10" a="1"/>
  <c r="F28" i="10" s="1"/>
  <c r="G28" i="10" a="1"/>
  <c r="G28" i="10" s="1"/>
  <c r="H28" i="10" a="1"/>
  <c r="H28" i="10" s="1"/>
  <c r="F29" i="10" a="1"/>
  <c r="F29" i="10" s="1"/>
  <c r="G29" i="10" a="1"/>
  <c r="G29" i="10" s="1"/>
  <c r="H29" i="10" a="1"/>
  <c r="H29" i="10" s="1"/>
  <c r="F30" i="10" a="1"/>
  <c r="F30" i="10" s="1"/>
  <c r="G30" i="10" a="1"/>
  <c r="G30" i="10" s="1"/>
  <c r="H30" i="10" a="1"/>
  <c r="H30" i="10" s="1"/>
  <c r="F31" i="10" a="1"/>
  <c r="F31" i="10" s="1"/>
  <c r="G31" i="10" a="1"/>
  <c r="G31" i="10" s="1"/>
  <c r="H31" i="10" a="1"/>
  <c r="H31" i="10" s="1"/>
  <c r="F32" i="10" a="1"/>
  <c r="F32" i="10" s="1"/>
  <c r="G32" i="10" a="1"/>
  <c r="G32" i="10" s="1"/>
  <c r="H32" i="10" a="1"/>
  <c r="H32" i="10" s="1"/>
  <c r="F33" i="10" a="1"/>
  <c r="F33" i="10" s="1"/>
  <c r="G33" i="10" a="1"/>
  <c r="G33" i="10" s="1"/>
  <c r="H33" i="10" a="1"/>
  <c r="H33" i="10" s="1"/>
  <c r="F34" i="10" a="1"/>
  <c r="F34" i="10" s="1"/>
  <c r="G34" i="10" a="1"/>
  <c r="G34" i="10" s="1"/>
  <c r="H34" i="10" a="1"/>
  <c r="H34" i="10" s="1"/>
  <c r="F35" i="10" a="1"/>
  <c r="F35" i="10" s="1"/>
  <c r="G35" i="10" a="1"/>
  <c r="G35" i="10" s="1"/>
  <c r="H35" i="10" a="1"/>
  <c r="H35" i="10" s="1"/>
  <c r="F36" i="10" a="1"/>
  <c r="F36" i="10" s="1"/>
  <c r="G36" i="10" a="1"/>
  <c r="G36" i="10" s="1"/>
  <c r="H36" i="10" a="1"/>
  <c r="H36" i="10" s="1"/>
  <c r="F37" i="10" a="1"/>
  <c r="F37" i="10" s="1"/>
  <c r="G37" i="10" a="1"/>
  <c r="G37" i="10" s="1"/>
  <c r="H37" i="10" a="1"/>
  <c r="H37" i="10" s="1"/>
  <c r="F38" i="10" a="1"/>
  <c r="F38" i="10" s="1"/>
  <c r="G38" i="10" a="1"/>
  <c r="G38" i="10" s="1"/>
  <c r="H38" i="10" a="1"/>
  <c r="H38" i="10" s="1"/>
  <c r="F39" i="10" a="1"/>
  <c r="F39" i="10" s="1"/>
  <c r="G39" i="10" a="1"/>
  <c r="G39" i="10" s="1"/>
  <c r="H39" i="10" a="1"/>
  <c r="H39" i="10" s="1"/>
  <c r="F40" i="10" a="1"/>
  <c r="F40" i="10" s="1"/>
  <c r="G40" i="10" a="1"/>
  <c r="G40" i="10" s="1"/>
  <c r="H40" i="10" a="1"/>
  <c r="H40" i="10" s="1"/>
  <c r="F41" i="10" a="1"/>
  <c r="F41" i="10" s="1"/>
  <c r="G41" i="10" a="1"/>
  <c r="G41" i="10" s="1"/>
  <c r="H41" i="10" a="1"/>
  <c r="H41" i="10" s="1"/>
  <c r="F42" i="10" a="1"/>
  <c r="F42" i="10" s="1"/>
  <c r="G42" i="10" a="1"/>
  <c r="G42" i="10" s="1"/>
  <c r="H42" i="10" a="1"/>
  <c r="H42" i="10" s="1"/>
  <c r="F43" i="10" a="1"/>
  <c r="F43" i="10" s="1"/>
  <c r="G43" i="10" a="1"/>
  <c r="G43" i="10" s="1"/>
  <c r="H43" i="10" a="1"/>
  <c r="H43" i="10" s="1"/>
  <c r="F44" i="10" a="1"/>
  <c r="F44" i="10" s="1"/>
  <c r="G44" i="10" a="1"/>
  <c r="G44" i="10" s="1"/>
  <c r="H44" i="10" a="1"/>
  <c r="H44" i="10" s="1"/>
  <c r="F45" i="10" a="1"/>
  <c r="F45" i="10" s="1"/>
  <c r="G45" i="10" a="1"/>
  <c r="G45" i="10" s="1"/>
  <c r="H45" i="10" a="1"/>
  <c r="H45" i="10" s="1"/>
  <c r="F46" i="10" a="1"/>
  <c r="F46" i="10" s="1"/>
  <c r="G46" i="10" a="1"/>
  <c r="G46" i="10" s="1"/>
  <c r="H46" i="10" a="1"/>
  <c r="H46" i="10" s="1"/>
  <c r="F47" i="10" a="1"/>
  <c r="F47" i="10" s="1"/>
  <c r="G47" i="10" a="1"/>
  <c r="G47" i="10" s="1"/>
  <c r="H47" i="10" a="1"/>
  <c r="H47" i="10" s="1"/>
  <c r="F48" i="10" a="1"/>
  <c r="F48" i="10" s="1"/>
  <c r="G48" i="10" a="1"/>
  <c r="G48" i="10" s="1"/>
  <c r="H48" i="10" a="1"/>
  <c r="H48" i="10" s="1"/>
  <c r="F49" i="10" a="1"/>
  <c r="F49" i="10" s="1"/>
  <c r="G49" i="10" a="1"/>
  <c r="G49" i="10" s="1"/>
  <c r="H49" i="10" a="1"/>
  <c r="H49" i="10" s="1"/>
  <c r="F50" i="10" a="1"/>
  <c r="F50" i="10" s="1"/>
  <c r="G50" i="10" a="1"/>
  <c r="G50" i="10" s="1"/>
  <c r="H50" i="10" a="1"/>
  <c r="H50" i="10" s="1"/>
  <c r="F51" i="10" a="1"/>
  <c r="F51" i="10" s="1"/>
  <c r="G51" i="10" a="1"/>
  <c r="G51" i="10" s="1"/>
  <c r="H51" i="10" a="1"/>
  <c r="H51" i="10" s="1"/>
  <c r="F52" i="10" a="1"/>
  <c r="F52" i="10" s="1"/>
  <c r="G52" i="10" a="1"/>
  <c r="G52" i="10" s="1"/>
  <c r="H52" i="10" a="1"/>
  <c r="H52" i="10" s="1"/>
  <c r="F53" i="10" a="1"/>
  <c r="F53" i="10" s="1"/>
  <c r="G53" i="10" a="1"/>
  <c r="G53" i="10" s="1"/>
  <c r="H53" i="10" a="1"/>
  <c r="H53" i="10" s="1"/>
  <c r="F54" i="10" a="1"/>
  <c r="F54" i="10" s="1"/>
  <c r="G54" i="10" a="1"/>
  <c r="G54" i="10" s="1"/>
  <c r="H54" i="10" a="1"/>
  <c r="H54" i="10" s="1"/>
  <c r="F55" i="10" a="1"/>
  <c r="F55" i="10" s="1"/>
  <c r="G55" i="10" a="1"/>
  <c r="G55" i="10" s="1"/>
  <c r="H55" i="10" a="1"/>
  <c r="H55" i="10" s="1"/>
  <c r="F56" i="10" a="1"/>
  <c r="F56" i="10" s="1"/>
  <c r="G56" i="10" a="1"/>
  <c r="G56" i="10" s="1"/>
  <c r="H56" i="10" a="1"/>
  <c r="H56" i="10" s="1"/>
  <c r="F57" i="10" a="1"/>
  <c r="F57" i="10" s="1"/>
  <c r="G57" i="10" a="1"/>
  <c r="G57" i="10" s="1"/>
  <c r="H57" i="10" a="1"/>
  <c r="H57" i="10" s="1"/>
  <c r="F58" i="10" a="1"/>
  <c r="F58" i="10" s="1"/>
  <c r="G58" i="10" a="1"/>
  <c r="G58" i="10" s="1"/>
  <c r="H58" i="10" a="1"/>
  <c r="H58" i="10" s="1"/>
  <c r="F59" i="10" a="1"/>
  <c r="F59" i="10" s="1"/>
  <c r="G59" i="10" a="1"/>
  <c r="G59" i="10" s="1"/>
  <c r="H59" i="10" a="1"/>
  <c r="H59" i="10" s="1"/>
  <c r="F60" i="10" a="1"/>
  <c r="F60" i="10" s="1"/>
  <c r="G60" i="10" a="1"/>
  <c r="G60" i="10" s="1"/>
  <c r="H60" i="10" a="1"/>
  <c r="H60" i="10" s="1"/>
  <c r="F61" i="10" a="1"/>
  <c r="F61" i="10" s="1"/>
  <c r="G61" i="10" a="1"/>
  <c r="G61" i="10" s="1"/>
  <c r="H61" i="10" a="1"/>
  <c r="H61" i="10" s="1"/>
  <c r="F62" i="10" a="1"/>
  <c r="F62" i="10" s="1"/>
  <c r="G62" i="10" a="1"/>
  <c r="G62" i="10" s="1"/>
  <c r="H62" i="10" a="1"/>
  <c r="H62" i="10" s="1"/>
  <c r="F63" i="10" a="1"/>
  <c r="F63" i="10" s="1"/>
  <c r="G63" i="10" a="1"/>
  <c r="G63" i="10" s="1"/>
  <c r="H63" i="10" a="1"/>
  <c r="H63" i="10" s="1"/>
  <c r="F64" i="10" a="1"/>
  <c r="F64" i="10" s="1"/>
  <c r="G64" i="10" a="1"/>
  <c r="G64" i="10" s="1"/>
  <c r="H64" i="10" a="1"/>
  <c r="H64" i="10" s="1"/>
  <c r="F65" i="10" a="1"/>
  <c r="F65" i="10" s="1"/>
  <c r="G65" i="10" a="1"/>
  <c r="G65" i="10" s="1"/>
  <c r="H65" i="10" a="1"/>
  <c r="H65" i="10" s="1"/>
  <c r="F66" i="10" a="1"/>
  <c r="F66" i="10" s="1"/>
  <c r="G66" i="10" a="1"/>
  <c r="G66" i="10" s="1"/>
  <c r="H66" i="10" a="1"/>
  <c r="H66" i="10" s="1"/>
  <c r="F67" i="10" a="1"/>
  <c r="F67" i="10" s="1"/>
  <c r="G67" i="10" a="1"/>
  <c r="G67" i="10" s="1"/>
  <c r="H67" i="10" a="1"/>
  <c r="H67" i="10" s="1"/>
  <c r="F68" i="10" a="1"/>
  <c r="F68" i="10" s="1"/>
  <c r="G68" i="10" a="1"/>
  <c r="G68" i="10" s="1"/>
  <c r="H68" i="10" a="1"/>
  <c r="H68" i="10" s="1"/>
  <c r="F69" i="10" a="1"/>
  <c r="F69" i="10" s="1"/>
  <c r="G69" i="10" a="1"/>
  <c r="G69" i="10" s="1"/>
  <c r="H69" i="10" a="1"/>
  <c r="H69" i="10" s="1"/>
  <c r="F70" i="10" a="1"/>
  <c r="F70" i="10" s="1"/>
  <c r="G70" i="10" a="1"/>
  <c r="G70" i="10" s="1"/>
  <c r="H70" i="10" a="1"/>
  <c r="H70" i="10" s="1"/>
  <c r="F71" i="10" a="1"/>
  <c r="F71" i="10" s="1"/>
  <c r="G71" i="10" a="1"/>
  <c r="G71" i="10" s="1"/>
  <c r="H71" i="10" a="1"/>
  <c r="H71" i="10" s="1"/>
  <c r="F72" i="10" a="1"/>
  <c r="F72" i="10" s="1"/>
  <c r="G72" i="10" a="1"/>
  <c r="G72" i="10" s="1"/>
  <c r="H72" i="10" a="1"/>
  <c r="H72" i="10" s="1"/>
  <c r="F73" i="10" a="1"/>
  <c r="F73" i="10" s="1"/>
  <c r="G73" i="10" a="1"/>
  <c r="G73" i="10" s="1"/>
  <c r="H73" i="10" a="1"/>
  <c r="H73" i="10" s="1"/>
  <c r="F74" i="10" a="1"/>
  <c r="F74" i="10" s="1"/>
  <c r="G74" i="10" a="1"/>
  <c r="G74" i="10" s="1"/>
  <c r="H74" i="10" a="1"/>
  <c r="H74" i="10" s="1"/>
  <c r="F75" i="10" a="1"/>
  <c r="F75" i="10" s="1"/>
  <c r="G75" i="10" a="1"/>
  <c r="G75" i="10" s="1"/>
  <c r="H75" i="10" a="1"/>
  <c r="H75" i="10" s="1"/>
  <c r="F76" i="10" a="1"/>
  <c r="F76" i="10" s="1"/>
  <c r="G76" i="10" a="1"/>
  <c r="G76" i="10" s="1"/>
  <c r="H76" i="10" a="1"/>
  <c r="H76" i="10" s="1"/>
  <c r="F77" i="10" a="1"/>
  <c r="F77" i="10" s="1"/>
  <c r="G77" i="10" a="1"/>
  <c r="G77" i="10" s="1"/>
  <c r="H77" i="10" a="1"/>
  <c r="H77" i="10" s="1"/>
  <c r="F78" i="10" a="1"/>
  <c r="F78" i="10" s="1"/>
  <c r="G78" i="10" a="1"/>
  <c r="G78" i="10" s="1"/>
  <c r="H78" i="10" a="1"/>
  <c r="H78" i="10" s="1"/>
  <c r="F79" i="10" a="1"/>
  <c r="F79" i="10" s="1"/>
  <c r="G79" i="10" a="1"/>
  <c r="G79" i="10" s="1"/>
  <c r="H79" i="10" a="1"/>
  <c r="H79" i="10" s="1"/>
  <c r="F80" i="10" a="1"/>
  <c r="F80" i="10" s="1"/>
  <c r="G80" i="10" a="1"/>
  <c r="G80" i="10" s="1"/>
  <c r="H80" i="10" a="1"/>
  <c r="H80" i="10" s="1"/>
  <c r="F81" i="10" a="1"/>
  <c r="F81" i="10" s="1"/>
  <c r="G81" i="10" a="1"/>
  <c r="G81" i="10" s="1"/>
  <c r="H81" i="10" a="1"/>
  <c r="H81" i="10" s="1"/>
  <c r="F82" i="10" a="1"/>
  <c r="F82" i="10" s="1"/>
  <c r="G82" i="10" a="1"/>
  <c r="G82" i="10" s="1"/>
  <c r="H82" i="10" a="1"/>
  <c r="H82" i="10" s="1"/>
  <c r="F83" i="10" a="1"/>
  <c r="F83" i="10" s="1"/>
  <c r="G83" i="10" a="1"/>
  <c r="G83" i="10" s="1"/>
  <c r="H83" i="10" a="1"/>
  <c r="H83" i="10" s="1"/>
  <c r="F84" i="10" a="1"/>
  <c r="F84" i="10" s="1"/>
  <c r="G84" i="10" a="1"/>
  <c r="G84" i="10" s="1"/>
  <c r="H84" i="10" a="1"/>
  <c r="H84" i="10" s="1"/>
  <c r="F85" i="10" a="1"/>
  <c r="F85" i="10" s="1"/>
  <c r="G85" i="10" a="1"/>
  <c r="G85" i="10" s="1"/>
  <c r="H85" i="10" a="1"/>
  <c r="H85" i="10" s="1"/>
  <c r="F86" i="10" a="1"/>
  <c r="F86" i="10" s="1"/>
  <c r="G86" i="10" a="1"/>
  <c r="G86" i="10" s="1"/>
  <c r="H86" i="10" a="1"/>
  <c r="H86" i="10" s="1"/>
  <c r="F87" i="10" a="1"/>
  <c r="F87" i="10" s="1"/>
  <c r="G87" i="10" a="1"/>
  <c r="G87" i="10" s="1"/>
  <c r="H87" i="10" a="1"/>
  <c r="H87" i="10" s="1"/>
  <c r="F88" i="10" a="1"/>
  <c r="F88" i="10" s="1"/>
  <c r="G88" i="10" a="1"/>
  <c r="G88" i="10" s="1"/>
  <c r="H88" i="10" a="1"/>
  <c r="H88" i="10" s="1"/>
  <c r="F89" i="10" a="1"/>
  <c r="F89" i="10" s="1"/>
  <c r="G89" i="10" a="1"/>
  <c r="G89" i="10" s="1"/>
  <c r="H89" i="10" a="1"/>
  <c r="H89" i="10" s="1"/>
  <c r="F90" i="10" a="1"/>
  <c r="F90" i="10" s="1"/>
  <c r="G90" i="10" a="1"/>
  <c r="G90" i="10" s="1"/>
  <c r="H90" i="10" a="1"/>
  <c r="H90" i="10" s="1"/>
  <c r="F91" i="10" a="1"/>
  <c r="F91" i="10" s="1"/>
  <c r="G91" i="10" a="1"/>
  <c r="G91" i="10" s="1"/>
  <c r="H91" i="10" a="1"/>
  <c r="H91" i="10" s="1"/>
  <c r="F92" i="10" a="1"/>
  <c r="F92" i="10" s="1"/>
  <c r="G92" i="10" a="1"/>
  <c r="G92" i="10" s="1"/>
  <c r="H92" i="10" a="1"/>
  <c r="H92" i="10" s="1"/>
  <c r="F93" i="10" a="1"/>
  <c r="F93" i="10" s="1"/>
  <c r="G93" i="10" a="1"/>
  <c r="G93" i="10" s="1"/>
  <c r="H93" i="10" a="1"/>
  <c r="H93" i="10" s="1"/>
  <c r="F94" i="10" a="1"/>
  <c r="F94" i="10" s="1"/>
  <c r="G94" i="10" a="1"/>
  <c r="G94" i="10" s="1"/>
  <c r="H94" i="10" a="1"/>
  <c r="H94" i="10" s="1"/>
  <c r="F95" i="10" a="1"/>
  <c r="F95" i="10" s="1"/>
  <c r="G95" i="10" a="1"/>
  <c r="G95" i="10" s="1"/>
  <c r="H95" i="10" a="1"/>
  <c r="H95" i="10" s="1"/>
  <c r="F96" i="10" a="1"/>
  <c r="F96" i="10" s="1"/>
  <c r="G96" i="10" a="1"/>
  <c r="G96" i="10" s="1"/>
  <c r="H96" i="10" a="1"/>
  <c r="H96" i="10" s="1"/>
  <c r="F97" i="10" a="1"/>
  <c r="F97" i="10" s="1"/>
  <c r="G97" i="10" a="1"/>
  <c r="G97" i="10" s="1"/>
  <c r="H97" i="10" a="1"/>
  <c r="H97" i="10" s="1"/>
  <c r="F98" i="10" a="1"/>
  <c r="F98" i="10" s="1"/>
  <c r="G98" i="10" a="1"/>
  <c r="G98" i="10" s="1"/>
  <c r="H98" i="10" a="1"/>
  <c r="H98" i="10" s="1"/>
  <c r="F99" i="10" a="1"/>
  <c r="F99" i="10" s="1"/>
  <c r="G99" i="10" a="1"/>
  <c r="G99" i="10" s="1"/>
  <c r="H99" i="10" a="1"/>
  <c r="H99" i="10" s="1"/>
  <c r="F100" i="10" a="1"/>
  <c r="F100" i="10" s="1"/>
  <c r="G100" i="10" a="1"/>
  <c r="G100" i="10" s="1"/>
  <c r="H100" i="10" a="1"/>
  <c r="H100" i="10" s="1"/>
  <c r="F101" i="10" a="1"/>
  <c r="F101" i="10" s="1"/>
  <c r="G101" i="10" a="1"/>
  <c r="G101" i="10" s="1"/>
  <c r="H101" i="10" a="1"/>
  <c r="H101" i="10" s="1"/>
  <c r="F102" i="10" a="1"/>
  <c r="F102" i="10" s="1"/>
  <c r="G102" i="10" a="1"/>
  <c r="G102" i="10" s="1"/>
  <c r="H102" i="10" a="1"/>
  <c r="H102" i="10" s="1"/>
  <c r="F103" i="10" a="1"/>
  <c r="F103" i="10" s="1"/>
  <c r="G103" i="10" a="1"/>
  <c r="G103" i="10" s="1"/>
  <c r="H103" i="10" a="1"/>
  <c r="H103" i="10" s="1"/>
  <c r="F104" i="10" a="1"/>
  <c r="F104" i="10" s="1"/>
  <c r="G104" i="10" a="1"/>
  <c r="G104" i="10" s="1"/>
  <c r="H104" i="10" a="1"/>
  <c r="H104" i="10" s="1"/>
  <c r="F105" i="10" a="1"/>
  <c r="F105" i="10" s="1"/>
  <c r="G105" i="10" a="1"/>
  <c r="G105" i="10" s="1"/>
  <c r="H105" i="10" a="1"/>
  <c r="H105" i="10" s="1"/>
  <c r="F106" i="10" a="1"/>
  <c r="F106" i="10" s="1"/>
  <c r="G106" i="10" a="1"/>
  <c r="G106" i="10" s="1"/>
  <c r="H106" i="10" a="1"/>
  <c r="H106" i="10" s="1"/>
  <c r="F107" i="10" a="1"/>
  <c r="F107" i="10" s="1"/>
  <c r="G107" i="10" a="1"/>
  <c r="G107" i="10" s="1"/>
  <c r="H107" i="10" a="1"/>
  <c r="H107" i="10" s="1"/>
  <c r="F108" i="10" a="1"/>
  <c r="F108" i="10" s="1"/>
  <c r="G108" i="10" a="1"/>
  <c r="G108" i="10" s="1"/>
  <c r="H108" i="10" a="1"/>
  <c r="H108" i="10" s="1"/>
  <c r="F109" i="10" a="1"/>
  <c r="F109" i="10" s="1"/>
  <c r="G109" i="10" a="1"/>
  <c r="G109" i="10" s="1"/>
  <c r="H109" i="10" a="1"/>
  <c r="H109" i="10" s="1"/>
  <c r="F110" i="10" a="1"/>
  <c r="F110" i="10" s="1"/>
  <c r="G110" i="10" a="1"/>
  <c r="G110" i="10" s="1"/>
  <c r="H110" i="10" a="1"/>
  <c r="H110" i="10" s="1"/>
  <c r="F111" i="10" a="1"/>
  <c r="F111" i="10" s="1"/>
  <c r="G111" i="10" a="1"/>
  <c r="G111" i="10" s="1"/>
  <c r="H111" i="10" a="1"/>
  <c r="H111" i="10" s="1"/>
  <c r="F17" i="6" a="1"/>
  <c r="F17" i="6" s="1"/>
  <c r="G17" i="6" a="1"/>
  <c r="G17" i="6" s="1"/>
  <c r="H17" i="6" a="1"/>
  <c r="H17" i="6" s="1"/>
  <c r="F18" i="6" a="1"/>
  <c r="F18" i="6" s="1"/>
  <c r="G18" i="6" a="1"/>
  <c r="G18" i="6" s="1"/>
  <c r="H18" i="6" a="1"/>
  <c r="H18" i="6" s="1"/>
  <c r="F19" i="6" a="1"/>
  <c r="F19" i="6" s="1"/>
  <c r="G19" i="6" a="1"/>
  <c r="G19" i="6" s="1"/>
  <c r="H19" i="6" a="1"/>
  <c r="H19" i="6" s="1"/>
  <c r="F20" i="6" a="1"/>
  <c r="F20" i="6" s="1"/>
  <c r="G20" i="6" a="1"/>
  <c r="G20" i="6" s="1"/>
  <c r="H20" i="6" a="1"/>
  <c r="H20" i="6" s="1"/>
  <c r="F21" i="6" a="1"/>
  <c r="F21" i="6" s="1"/>
  <c r="G21" i="6" a="1"/>
  <c r="G21" i="6" s="1"/>
  <c r="H21" i="6" a="1"/>
  <c r="H21" i="6" s="1"/>
  <c r="F22" i="6" a="1"/>
  <c r="F22" i="6" s="1"/>
  <c r="G22" i="6" a="1"/>
  <c r="G22" i="6" s="1"/>
  <c r="H22" i="6" a="1"/>
  <c r="H22" i="6" s="1"/>
  <c r="F23" i="6" a="1"/>
  <c r="F23" i="6" s="1"/>
  <c r="G23" i="6" a="1"/>
  <c r="G23" i="6" s="1"/>
  <c r="H23" i="6" a="1"/>
  <c r="H23" i="6" s="1"/>
  <c r="F24" i="6" a="1"/>
  <c r="F24" i="6" s="1"/>
  <c r="G24" i="6" a="1"/>
  <c r="G24" i="6" s="1"/>
  <c r="H24" i="6" a="1"/>
  <c r="H24" i="6" s="1"/>
  <c r="F25" i="6" a="1"/>
  <c r="F25" i="6" s="1"/>
  <c r="G25" i="6" a="1"/>
  <c r="G25" i="6" s="1"/>
  <c r="H25" i="6" a="1"/>
  <c r="H25" i="6" s="1"/>
  <c r="F26" i="6" a="1"/>
  <c r="F26" i="6" s="1"/>
  <c r="G26" i="6" a="1"/>
  <c r="G26" i="6" s="1"/>
  <c r="H26" i="6" a="1"/>
  <c r="H26" i="6" s="1"/>
  <c r="F27" i="6" a="1"/>
  <c r="F27" i="6" s="1"/>
  <c r="G27" i="6" a="1"/>
  <c r="G27" i="6" s="1"/>
  <c r="H27" i="6" a="1"/>
  <c r="H27" i="6" s="1"/>
  <c r="F28" i="6" a="1"/>
  <c r="F28" i="6" s="1"/>
  <c r="G28" i="6" a="1"/>
  <c r="G28" i="6" s="1"/>
  <c r="H28" i="6" a="1"/>
  <c r="H28" i="6" s="1"/>
  <c r="F29" i="6" a="1"/>
  <c r="F29" i="6" s="1"/>
  <c r="G29" i="6" a="1"/>
  <c r="G29" i="6" s="1"/>
  <c r="H29" i="6" a="1"/>
  <c r="H29" i="6" s="1"/>
  <c r="F30" i="6" a="1"/>
  <c r="F30" i="6" s="1"/>
  <c r="G30" i="6" a="1"/>
  <c r="G30" i="6" s="1"/>
  <c r="H30" i="6" a="1"/>
  <c r="H30" i="6" s="1"/>
  <c r="F31" i="6" a="1"/>
  <c r="F31" i="6" s="1"/>
  <c r="G31" i="6" a="1"/>
  <c r="G31" i="6" s="1"/>
  <c r="H31" i="6" a="1"/>
  <c r="H31" i="6" s="1"/>
  <c r="F32" i="6" a="1"/>
  <c r="F32" i="6" s="1"/>
  <c r="G32" i="6" a="1"/>
  <c r="G32" i="6" s="1"/>
  <c r="H32" i="6" a="1"/>
  <c r="H32" i="6" s="1"/>
  <c r="F33" i="6" a="1"/>
  <c r="F33" i="6" s="1"/>
  <c r="G33" i="6" a="1"/>
  <c r="G33" i="6" s="1"/>
  <c r="H33" i="6" a="1"/>
  <c r="H33" i="6" s="1"/>
  <c r="F34" i="6" a="1"/>
  <c r="F34" i="6" s="1"/>
  <c r="G34" i="6" a="1"/>
  <c r="G34" i="6" s="1"/>
  <c r="H34" i="6" a="1"/>
  <c r="H34" i="6" s="1"/>
  <c r="F35" i="6" a="1"/>
  <c r="F35" i="6" s="1"/>
  <c r="G35" i="6" a="1"/>
  <c r="G35" i="6" s="1"/>
  <c r="H35" i="6" a="1"/>
  <c r="H35" i="6" s="1"/>
  <c r="F36" i="6" a="1"/>
  <c r="F36" i="6" s="1"/>
  <c r="G36" i="6" a="1"/>
  <c r="G36" i="6" s="1"/>
  <c r="H36" i="6" a="1"/>
  <c r="H36" i="6" s="1"/>
  <c r="F37" i="6" a="1"/>
  <c r="F37" i="6" s="1"/>
  <c r="G37" i="6" a="1"/>
  <c r="G37" i="6" s="1"/>
  <c r="H37" i="6" a="1"/>
  <c r="H37" i="6" s="1"/>
  <c r="F38" i="6" a="1"/>
  <c r="F38" i="6" s="1"/>
  <c r="G38" i="6" a="1"/>
  <c r="G38" i="6" s="1"/>
  <c r="H38" i="6" a="1"/>
  <c r="H38" i="6" s="1"/>
  <c r="F39" i="6" a="1"/>
  <c r="F39" i="6" s="1"/>
  <c r="G39" i="6" a="1"/>
  <c r="G39" i="6" s="1"/>
  <c r="H39" i="6" a="1"/>
  <c r="H39" i="6" s="1"/>
  <c r="F40" i="6" a="1"/>
  <c r="F40" i="6" s="1"/>
  <c r="G40" i="6" a="1"/>
  <c r="G40" i="6" s="1"/>
  <c r="H40" i="6" a="1"/>
  <c r="H40" i="6" s="1"/>
  <c r="F41" i="6" a="1"/>
  <c r="F41" i="6" s="1"/>
  <c r="G41" i="6" a="1"/>
  <c r="G41" i="6" s="1"/>
  <c r="H41" i="6" a="1"/>
  <c r="H41" i="6" s="1"/>
  <c r="F42" i="6" a="1"/>
  <c r="F42" i="6" s="1"/>
  <c r="G42" i="6" a="1"/>
  <c r="G42" i="6" s="1"/>
  <c r="H42" i="6" a="1"/>
  <c r="H42" i="6" s="1"/>
  <c r="F43" i="6" a="1"/>
  <c r="F43" i="6" s="1"/>
  <c r="G43" i="6" a="1"/>
  <c r="G43" i="6" s="1"/>
  <c r="H43" i="6" a="1"/>
  <c r="H43" i="6" s="1"/>
  <c r="F44" i="6" a="1"/>
  <c r="F44" i="6" s="1"/>
  <c r="G44" i="6" a="1"/>
  <c r="G44" i="6" s="1"/>
  <c r="H44" i="6" a="1"/>
  <c r="H44" i="6" s="1"/>
  <c r="F45" i="6" a="1"/>
  <c r="F45" i="6" s="1"/>
  <c r="G45" i="6" a="1"/>
  <c r="G45" i="6" s="1"/>
  <c r="H45" i="6" a="1"/>
  <c r="H45" i="6" s="1"/>
  <c r="F46" i="6" a="1"/>
  <c r="F46" i="6" s="1"/>
  <c r="G46" i="6" a="1"/>
  <c r="G46" i="6" s="1"/>
  <c r="H46" i="6" a="1"/>
  <c r="H46" i="6" s="1"/>
  <c r="F47" i="6" a="1"/>
  <c r="F47" i="6" s="1"/>
  <c r="G47" i="6" a="1"/>
  <c r="G47" i="6" s="1"/>
  <c r="H47" i="6" a="1"/>
  <c r="H47" i="6" s="1"/>
  <c r="F48" i="6" a="1"/>
  <c r="F48" i="6" s="1"/>
  <c r="G48" i="6" a="1"/>
  <c r="G48" i="6" s="1"/>
  <c r="H48" i="6" a="1"/>
  <c r="H48" i="6" s="1"/>
  <c r="F49" i="6" a="1"/>
  <c r="F49" i="6" s="1"/>
  <c r="G49" i="6" a="1"/>
  <c r="G49" i="6" s="1"/>
  <c r="H49" i="6" a="1"/>
  <c r="H49" i="6" s="1"/>
  <c r="F50" i="6" a="1"/>
  <c r="F50" i="6" s="1"/>
  <c r="G50" i="6" a="1"/>
  <c r="G50" i="6" s="1"/>
  <c r="H50" i="6" a="1"/>
  <c r="H50" i="6" s="1"/>
  <c r="F51" i="6" a="1"/>
  <c r="F51" i="6" s="1"/>
  <c r="G51" i="6" a="1"/>
  <c r="G51" i="6" s="1"/>
  <c r="H51" i="6" a="1"/>
  <c r="H51" i="6" s="1"/>
  <c r="F52" i="6" a="1"/>
  <c r="F52" i="6" s="1"/>
  <c r="G52" i="6" a="1"/>
  <c r="G52" i="6" s="1"/>
  <c r="H52" i="6" a="1"/>
  <c r="H52" i="6" s="1"/>
  <c r="F53" i="6" a="1"/>
  <c r="F53" i="6" s="1"/>
  <c r="G53" i="6" a="1"/>
  <c r="G53" i="6" s="1"/>
  <c r="H53" i="6" a="1"/>
  <c r="H53" i="6" s="1"/>
  <c r="F54" i="6" a="1"/>
  <c r="F54" i="6" s="1"/>
  <c r="G54" i="6" a="1"/>
  <c r="G54" i="6" s="1"/>
  <c r="H54" i="6" a="1"/>
  <c r="H54" i="6" s="1"/>
  <c r="F55" i="6" a="1"/>
  <c r="F55" i="6" s="1"/>
  <c r="G55" i="6" a="1"/>
  <c r="G55" i="6" s="1"/>
  <c r="H55" i="6" a="1"/>
  <c r="H55" i="6" s="1"/>
  <c r="F56" i="6" a="1"/>
  <c r="F56" i="6" s="1"/>
  <c r="G56" i="6" a="1"/>
  <c r="G56" i="6" s="1"/>
  <c r="H56" i="6" a="1"/>
  <c r="H56" i="6" s="1"/>
  <c r="F57" i="6" a="1"/>
  <c r="F57" i="6" s="1"/>
  <c r="G57" i="6" a="1"/>
  <c r="G57" i="6" s="1"/>
  <c r="H57" i="6" a="1"/>
  <c r="H57" i="6" s="1"/>
  <c r="F58" i="6" a="1"/>
  <c r="F58" i="6" s="1"/>
  <c r="G58" i="6" a="1"/>
  <c r="G58" i="6" s="1"/>
  <c r="H58" i="6" a="1"/>
  <c r="H58" i="6" s="1"/>
  <c r="F59" i="6" a="1"/>
  <c r="F59" i="6" s="1"/>
  <c r="G59" i="6" a="1"/>
  <c r="G59" i="6" s="1"/>
  <c r="H59" i="6" a="1"/>
  <c r="H59" i="6" s="1"/>
  <c r="F60" i="6" a="1"/>
  <c r="F60" i="6" s="1"/>
  <c r="G60" i="6" a="1"/>
  <c r="G60" i="6" s="1"/>
  <c r="H60" i="6" a="1"/>
  <c r="H60" i="6" s="1"/>
  <c r="F61" i="6" a="1"/>
  <c r="F61" i="6" s="1"/>
  <c r="G61" i="6" a="1"/>
  <c r="G61" i="6" s="1"/>
  <c r="H61" i="6" a="1"/>
  <c r="H61" i="6" s="1"/>
  <c r="F62" i="6" a="1"/>
  <c r="F62" i="6" s="1"/>
  <c r="G62" i="6" a="1"/>
  <c r="G62" i="6" s="1"/>
  <c r="H62" i="6" a="1"/>
  <c r="H62" i="6" s="1"/>
  <c r="F63" i="6" a="1"/>
  <c r="F63" i="6" s="1"/>
  <c r="G63" i="6" a="1"/>
  <c r="G63" i="6" s="1"/>
  <c r="H63" i="6" a="1"/>
  <c r="H63" i="6" s="1"/>
  <c r="F64" i="6" a="1"/>
  <c r="F64" i="6" s="1"/>
  <c r="G64" i="6" a="1"/>
  <c r="G64" i="6" s="1"/>
  <c r="H64" i="6" a="1"/>
  <c r="H64" i="6" s="1"/>
  <c r="F65" i="6" a="1"/>
  <c r="F65" i="6" s="1"/>
  <c r="G65" i="6" a="1"/>
  <c r="G65" i="6" s="1"/>
  <c r="H65" i="6" a="1"/>
  <c r="H65" i="6" s="1"/>
  <c r="F66" i="6" a="1"/>
  <c r="F66" i="6" s="1"/>
  <c r="G66" i="6" a="1"/>
  <c r="G66" i="6" s="1"/>
  <c r="H66" i="6" a="1"/>
  <c r="H66" i="6" s="1"/>
  <c r="F67" i="6" a="1"/>
  <c r="F67" i="6" s="1"/>
  <c r="G67" i="6" a="1"/>
  <c r="G67" i="6" s="1"/>
  <c r="H67" i="6" a="1"/>
  <c r="H67" i="6" s="1"/>
  <c r="F68" i="6" a="1"/>
  <c r="F68" i="6" s="1"/>
  <c r="G68" i="6" a="1"/>
  <c r="G68" i="6" s="1"/>
  <c r="H68" i="6" a="1"/>
  <c r="H68" i="6" s="1"/>
  <c r="F69" i="6" a="1"/>
  <c r="F69" i="6" s="1"/>
  <c r="G69" i="6" a="1"/>
  <c r="G69" i="6" s="1"/>
  <c r="H69" i="6" a="1"/>
  <c r="H69" i="6" s="1"/>
  <c r="F70" i="6" a="1"/>
  <c r="F70" i="6" s="1"/>
  <c r="G70" i="6" a="1"/>
  <c r="G70" i="6" s="1"/>
  <c r="H70" i="6" a="1"/>
  <c r="H70" i="6" s="1"/>
  <c r="F71" i="6" a="1"/>
  <c r="F71" i="6" s="1"/>
  <c r="G71" i="6" a="1"/>
  <c r="G71" i="6" s="1"/>
  <c r="H71" i="6" a="1"/>
  <c r="H71" i="6" s="1"/>
  <c r="F72" i="6" a="1"/>
  <c r="F72" i="6" s="1"/>
  <c r="G72" i="6" a="1"/>
  <c r="G72" i="6" s="1"/>
  <c r="H72" i="6" a="1"/>
  <c r="H72" i="6" s="1"/>
  <c r="F73" i="6" a="1"/>
  <c r="F73" i="6" s="1"/>
  <c r="G73" i="6" a="1"/>
  <c r="G73" i="6" s="1"/>
  <c r="H73" i="6" a="1"/>
  <c r="H73" i="6" s="1"/>
  <c r="F74" i="6" a="1"/>
  <c r="F74" i="6" s="1"/>
  <c r="G74" i="6" a="1"/>
  <c r="G74" i="6" s="1"/>
  <c r="H74" i="6" a="1"/>
  <c r="H74" i="6" s="1"/>
  <c r="F75" i="6" a="1"/>
  <c r="F75" i="6" s="1"/>
  <c r="G75" i="6" a="1"/>
  <c r="G75" i="6" s="1"/>
  <c r="H75" i="6" a="1"/>
  <c r="H75" i="6" s="1"/>
  <c r="F76" i="6" a="1"/>
  <c r="F76" i="6" s="1"/>
  <c r="G76" i="6" a="1"/>
  <c r="G76" i="6" s="1"/>
  <c r="H76" i="6" a="1"/>
  <c r="H76" i="6" s="1"/>
  <c r="F77" i="6" a="1"/>
  <c r="F77" i="6" s="1"/>
  <c r="G77" i="6" a="1"/>
  <c r="G77" i="6" s="1"/>
  <c r="H77" i="6" a="1"/>
  <c r="H77" i="6" s="1"/>
  <c r="F78" i="6" a="1"/>
  <c r="F78" i="6" s="1"/>
  <c r="G78" i="6" a="1"/>
  <c r="G78" i="6" s="1"/>
  <c r="H78" i="6" a="1"/>
  <c r="H78" i="6" s="1"/>
  <c r="F79" i="6" a="1"/>
  <c r="F79" i="6" s="1"/>
  <c r="G79" i="6" a="1"/>
  <c r="G79" i="6" s="1"/>
  <c r="H79" i="6" a="1"/>
  <c r="H79" i="6" s="1"/>
  <c r="F80" i="6" a="1"/>
  <c r="F80" i="6" s="1"/>
  <c r="G80" i="6" a="1"/>
  <c r="G80" i="6" s="1"/>
  <c r="H80" i="6" a="1"/>
  <c r="H80" i="6" s="1"/>
  <c r="F81" i="6" a="1"/>
  <c r="F81" i="6" s="1"/>
  <c r="G81" i="6" a="1"/>
  <c r="G81" i="6" s="1"/>
  <c r="H81" i="6" a="1"/>
  <c r="H81" i="6" s="1"/>
  <c r="F82" i="6" a="1"/>
  <c r="F82" i="6" s="1"/>
  <c r="G82" i="6" a="1"/>
  <c r="G82" i="6" s="1"/>
  <c r="H82" i="6" a="1"/>
  <c r="H82" i="6" s="1"/>
  <c r="F83" i="6" a="1"/>
  <c r="F83" i="6" s="1"/>
  <c r="G83" i="6" a="1"/>
  <c r="G83" i="6" s="1"/>
  <c r="H83" i="6" a="1"/>
  <c r="H83" i="6" s="1"/>
  <c r="F84" i="6" a="1"/>
  <c r="F84" i="6" s="1"/>
  <c r="G84" i="6" a="1"/>
  <c r="G84" i="6" s="1"/>
  <c r="H84" i="6" a="1"/>
  <c r="H84" i="6" s="1"/>
  <c r="F85" i="6" a="1"/>
  <c r="F85" i="6" s="1"/>
  <c r="G85" i="6" a="1"/>
  <c r="G85" i="6" s="1"/>
  <c r="H85" i="6" a="1"/>
  <c r="H85" i="6" s="1"/>
  <c r="F86" i="6" a="1"/>
  <c r="F86" i="6" s="1"/>
  <c r="G86" i="6" a="1"/>
  <c r="G86" i="6" s="1"/>
  <c r="H86" i="6" a="1"/>
  <c r="H86" i="6" s="1"/>
  <c r="F87" i="6" a="1"/>
  <c r="F87" i="6" s="1"/>
  <c r="G87" i="6" a="1"/>
  <c r="G87" i="6" s="1"/>
  <c r="H87" i="6" a="1"/>
  <c r="H87" i="6" s="1"/>
  <c r="F88" i="6" a="1"/>
  <c r="F88" i="6" s="1"/>
  <c r="G88" i="6" a="1"/>
  <c r="G88" i="6" s="1"/>
  <c r="H88" i="6" a="1"/>
  <c r="H88" i="6" s="1"/>
  <c r="F89" i="6" a="1"/>
  <c r="F89" i="6" s="1"/>
  <c r="G89" i="6" a="1"/>
  <c r="G89" i="6" s="1"/>
  <c r="H89" i="6" a="1"/>
  <c r="H89" i="6" s="1"/>
  <c r="F90" i="6" a="1"/>
  <c r="F90" i="6" s="1"/>
  <c r="G90" i="6" a="1"/>
  <c r="G90" i="6" s="1"/>
  <c r="H90" i="6" a="1"/>
  <c r="H90" i="6" s="1"/>
  <c r="F91" i="6" a="1"/>
  <c r="F91" i="6" s="1"/>
  <c r="G91" i="6" a="1"/>
  <c r="G91" i="6" s="1"/>
  <c r="H91" i="6" a="1"/>
  <c r="H91" i="6" s="1"/>
  <c r="F92" i="6" a="1"/>
  <c r="F92" i="6" s="1"/>
  <c r="G92" i="6" a="1"/>
  <c r="G92" i="6" s="1"/>
  <c r="H92" i="6" a="1"/>
  <c r="H92" i="6" s="1"/>
  <c r="F93" i="6" a="1"/>
  <c r="F93" i="6" s="1"/>
  <c r="G93" i="6" a="1"/>
  <c r="G93" i="6" s="1"/>
  <c r="H93" i="6" a="1"/>
  <c r="H93" i="6" s="1"/>
  <c r="F94" i="6" a="1"/>
  <c r="F94" i="6" s="1"/>
  <c r="G94" i="6" a="1"/>
  <c r="G94" i="6" s="1"/>
  <c r="H94" i="6" a="1"/>
  <c r="H94" i="6" s="1"/>
  <c r="F95" i="6" a="1"/>
  <c r="F95" i="6" s="1"/>
  <c r="G95" i="6" a="1"/>
  <c r="G95" i="6" s="1"/>
  <c r="H95" i="6" a="1"/>
  <c r="H95" i="6" s="1"/>
  <c r="F96" i="6" a="1"/>
  <c r="F96" i="6" s="1"/>
  <c r="G96" i="6" a="1"/>
  <c r="G96" i="6" s="1"/>
  <c r="H96" i="6" a="1"/>
  <c r="H96" i="6" s="1"/>
  <c r="F97" i="6" a="1"/>
  <c r="F97" i="6" s="1"/>
  <c r="G97" i="6" a="1"/>
  <c r="G97" i="6" s="1"/>
  <c r="H97" i="6" a="1"/>
  <c r="H97" i="6" s="1"/>
  <c r="F98" i="6" a="1"/>
  <c r="F98" i="6" s="1"/>
  <c r="G98" i="6" a="1"/>
  <c r="G98" i="6" s="1"/>
  <c r="H98" i="6" a="1"/>
  <c r="H98" i="6" s="1"/>
  <c r="F99" i="6" a="1"/>
  <c r="F99" i="6" s="1"/>
  <c r="G99" i="6" a="1"/>
  <c r="G99" i="6" s="1"/>
  <c r="H99" i="6" a="1"/>
  <c r="H99" i="6" s="1"/>
  <c r="F100" i="6" a="1"/>
  <c r="F100" i="6" s="1"/>
  <c r="G100" i="6" a="1"/>
  <c r="G100" i="6" s="1"/>
  <c r="H100" i="6" a="1"/>
  <c r="H100" i="6" s="1"/>
  <c r="F101" i="6" a="1"/>
  <c r="F101" i="6" s="1"/>
  <c r="G101" i="6" a="1"/>
  <c r="G101" i="6" s="1"/>
  <c r="H101" i="6" a="1"/>
  <c r="H101" i="6" s="1"/>
  <c r="F102" i="6" a="1"/>
  <c r="F102" i="6" s="1"/>
  <c r="G102" i="6" a="1"/>
  <c r="G102" i="6" s="1"/>
  <c r="H102" i="6" a="1"/>
  <c r="H102" i="6" s="1"/>
  <c r="F103" i="6" a="1"/>
  <c r="F103" i="6" s="1"/>
  <c r="G103" i="6" a="1"/>
  <c r="G103" i="6" s="1"/>
  <c r="H103" i="6" a="1"/>
  <c r="H103" i="6" s="1"/>
  <c r="F104" i="6" a="1"/>
  <c r="F104" i="6" s="1"/>
  <c r="G104" i="6" a="1"/>
  <c r="G104" i="6" s="1"/>
  <c r="H104" i="6" a="1"/>
  <c r="H104" i="6" s="1"/>
  <c r="F105" i="6" a="1"/>
  <c r="F105" i="6" s="1"/>
  <c r="G105" i="6" a="1"/>
  <c r="G105" i="6" s="1"/>
  <c r="H105" i="6" a="1"/>
  <c r="H105" i="6" s="1"/>
  <c r="F106" i="6" a="1"/>
  <c r="F106" i="6" s="1"/>
  <c r="G106" i="6" a="1"/>
  <c r="G106" i="6" s="1"/>
  <c r="H106" i="6" a="1"/>
  <c r="H106" i="6" s="1"/>
  <c r="F107" i="6" a="1"/>
  <c r="F107" i="6" s="1"/>
  <c r="G107" i="6" a="1"/>
  <c r="G107" i="6" s="1"/>
  <c r="H107" i="6" a="1"/>
  <c r="H107" i="6" s="1"/>
  <c r="F108" i="6" a="1"/>
  <c r="F108" i="6" s="1"/>
  <c r="G108" i="6" a="1"/>
  <c r="G108" i="6" s="1"/>
  <c r="H108" i="6" a="1"/>
  <c r="H108" i="6" s="1"/>
  <c r="F109" i="6" a="1"/>
  <c r="F109" i="6" s="1"/>
  <c r="G109" i="6" a="1"/>
  <c r="G109" i="6" s="1"/>
  <c r="H109" i="6" a="1"/>
  <c r="H109" i="6" s="1"/>
  <c r="F110" i="6" a="1"/>
  <c r="F110" i="6" s="1"/>
  <c r="G110" i="6" a="1"/>
  <c r="G110" i="6" s="1"/>
  <c r="H110" i="6" a="1"/>
  <c r="H110" i="6" s="1"/>
  <c r="F111" i="6" a="1"/>
  <c r="F111" i="6" s="1"/>
  <c r="G111" i="6" a="1"/>
  <c r="G111" i="6" s="1"/>
  <c r="H111" i="6" a="1"/>
  <c r="H111" i="6" s="1"/>
  <c r="F16" i="2" a="1"/>
  <c r="F16" i="2" s="1"/>
  <c r="G16" i="2" a="1"/>
  <c r="G16" i="2" s="1"/>
  <c r="H16" i="2" a="1"/>
  <c r="H16" i="2" s="1"/>
  <c r="F17" i="2" a="1"/>
  <c r="F17" i="2" s="1"/>
  <c r="G17" i="2" a="1"/>
  <c r="G17" i="2" s="1"/>
  <c r="H17" i="2" a="1"/>
  <c r="H17" i="2" s="1"/>
  <c r="F18" i="2" a="1"/>
  <c r="F18" i="2" s="1"/>
  <c r="G18" i="2" a="1"/>
  <c r="G18" i="2" s="1"/>
  <c r="H18" i="2" a="1"/>
  <c r="H18" i="2" s="1"/>
  <c r="F19" i="2" a="1"/>
  <c r="F19" i="2" s="1"/>
  <c r="G19" i="2" a="1"/>
  <c r="G19" i="2" s="1"/>
  <c r="H19" i="2" a="1"/>
  <c r="H19" i="2" s="1"/>
  <c r="F20" i="2" a="1"/>
  <c r="F20" i="2" s="1"/>
  <c r="G20" i="2" a="1"/>
  <c r="G20" i="2" s="1"/>
  <c r="H20" i="2" a="1"/>
  <c r="H20" i="2" s="1"/>
  <c r="F21" i="2" a="1"/>
  <c r="F21" i="2" s="1"/>
  <c r="G21" i="2" a="1"/>
  <c r="G21" i="2" s="1"/>
  <c r="H21" i="2" a="1"/>
  <c r="H21" i="2" s="1"/>
  <c r="F22" i="2" a="1"/>
  <c r="F22" i="2" s="1"/>
  <c r="G22" i="2" a="1"/>
  <c r="G22" i="2" s="1"/>
  <c r="H22" i="2" a="1"/>
  <c r="H22" i="2" s="1"/>
  <c r="F23" i="2" a="1"/>
  <c r="F23" i="2" s="1"/>
  <c r="G23" i="2" a="1"/>
  <c r="G23" i="2" s="1"/>
  <c r="H23" i="2" a="1"/>
  <c r="H23" i="2" s="1"/>
  <c r="F24" i="2" a="1"/>
  <c r="F24" i="2" s="1"/>
  <c r="G24" i="2" a="1"/>
  <c r="G24" i="2" s="1"/>
  <c r="H24" i="2" a="1"/>
  <c r="H24" i="2" s="1"/>
  <c r="F25" i="2" a="1"/>
  <c r="F25" i="2" s="1"/>
  <c r="G25" i="2" a="1"/>
  <c r="G25" i="2" s="1"/>
  <c r="H25" i="2" a="1"/>
  <c r="H25" i="2" s="1"/>
  <c r="F26" i="2" a="1"/>
  <c r="F26" i="2" s="1"/>
  <c r="G26" i="2" a="1"/>
  <c r="G26" i="2" s="1"/>
  <c r="H26" i="2" a="1"/>
  <c r="H26" i="2" s="1"/>
  <c r="F27" i="2" a="1"/>
  <c r="F27" i="2" s="1"/>
  <c r="G27" i="2" a="1"/>
  <c r="G27" i="2" s="1"/>
  <c r="H27" i="2" a="1"/>
  <c r="H27" i="2" s="1"/>
  <c r="F28" i="2" a="1"/>
  <c r="F28" i="2" s="1"/>
  <c r="G28" i="2" a="1"/>
  <c r="G28" i="2" s="1"/>
  <c r="H28" i="2" a="1"/>
  <c r="H28" i="2" s="1"/>
  <c r="F29" i="2" a="1"/>
  <c r="F29" i="2" s="1"/>
  <c r="G29" i="2" a="1"/>
  <c r="G29" i="2" s="1"/>
  <c r="H29" i="2" a="1"/>
  <c r="H29" i="2" s="1"/>
  <c r="F30" i="2" a="1"/>
  <c r="F30" i="2" s="1"/>
  <c r="G30" i="2" a="1"/>
  <c r="G30" i="2" s="1"/>
  <c r="H30" i="2" a="1"/>
  <c r="H30" i="2" s="1"/>
  <c r="F31" i="2" a="1"/>
  <c r="F31" i="2" s="1"/>
  <c r="G31" i="2" a="1"/>
  <c r="G31" i="2" s="1"/>
  <c r="H31" i="2" a="1"/>
  <c r="H31" i="2" s="1"/>
  <c r="F32" i="2" a="1"/>
  <c r="F32" i="2" s="1"/>
  <c r="G32" i="2" a="1"/>
  <c r="G32" i="2" s="1"/>
  <c r="H32" i="2" a="1"/>
  <c r="H32" i="2" s="1"/>
  <c r="F33" i="2" a="1"/>
  <c r="F33" i="2" s="1"/>
  <c r="G33" i="2" a="1"/>
  <c r="G33" i="2" s="1"/>
  <c r="H33" i="2" a="1"/>
  <c r="H33" i="2" s="1"/>
  <c r="F34" i="2" a="1"/>
  <c r="F34" i="2" s="1"/>
  <c r="G34" i="2" a="1"/>
  <c r="G34" i="2" s="1"/>
  <c r="H34" i="2" a="1"/>
  <c r="H34" i="2" s="1"/>
  <c r="F35" i="2" a="1"/>
  <c r="F35" i="2" s="1"/>
  <c r="G35" i="2" a="1"/>
  <c r="G35" i="2" s="1"/>
  <c r="H35" i="2" a="1"/>
  <c r="H35" i="2" s="1"/>
  <c r="F36" i="2" a="1"/>
  <c r="F36" i="2" s="1"/>
  <c r="G36" i="2" a="1"/>
  <c r="G36" i="2" s="1"/>
  <c r="H36" i="2" a="1"/>
  <c r="H36" i="2" s="1"/>
  <c r="F37" i="2" a="1"/>
  <c r="F37" i="2" s="1"/>
  <c r="G37" i="2" a="1"/>
  <c r="G37" i="2" s="1"/>
  <c r="H37" i="2" a="1"/>
  <c r="H37" i="2" s="1"/>
  <c r="F38" i="2" a="1"/>
  <c r="F38" i="2" s="1"/>
  <c r="G38" i="2" a="1"/>
  <c r="G38" i="2" s="1"/>
  <c r="H38" i="2" a="1"/>
  <c r="H38" i="2" s="1"/>
  <c r="F39" i="2" a="1"/>
  <c r="F39" i="2" s="1"/>
  <c r="G39" i="2" a="1"/>
  <c r="G39" i="2" s="1"/>
  <c r="H39" i="2" a="1"/>
  <c r="H39" i="2" s="1"/>
  <c r="F40" i="2" a="1"/>
  <c r="F40" i="2" s="1"/>
  <c r="G40" i="2" a="1"/>
  <c r="G40" i="2" s="1"/>
  <c r="H40" i="2" a="1"/>
  <c r="H40" i="2" s="1"/>
  <c r="F41" i="2" a="1"/>
  <c r="F41" i="2" s="1"/>
  <c r="G41" i="2" a="1"/>
  <c r="G41" i="2" s="1"/>
  <c r="H41" i="2" a="1"/>
  <c r="H41" i="2" s="1"/>
  <c r="F42" i="2" a="1"/>
  <c r="F42" i="2" s="1"/>
  <c r="G42" i="2" a="1"/>
  <c r="G42" i="2" s="1"/>
  <c r="H42" i="2" a="1"/>
  <c r="H42" i="2" s="1"/>
  <c r="F43" i="2" a="1"/>
  <c r="F43" i="2" s="1"/>
  <c r="G43" i="2" a="1"/>
  <c r="G43" i="2" s="1"/>
  <c r="H43" i="2" a="1"/>
  <c r="H43" i="2" s="1"/>
  <c r="F44" i="2" a="1"/>
  <c r="F44" i="2" s="1"/>
  <c r="G44" i="2" a="1"/>
  <c r="G44" i="2" s="1"/>
  <c r="H44" i="2" a="1"/>
  <c r="H44" i="2" s="1"/>
  <c r="F45" i="2" a="1"/>
  <c r="F45" i="2" s="1"/>
  <c r="G45" i="2" a="1"/>
  <c r="G45" i="2" s="1"/>
  <c r="H45" i="2" a="1"/>
  <c r="H45" i="2" s="1"/>
  <c r="F46" i="2" a="1"/>
  <c r="F46" i="2" s="1"/>
  <c r="G46" i="2" a="1"/>
  <c r="G46" i="2" s="1"/>
  <c r="H46" i="2" a="1"/>
  <c r="H46" i="2" s="1"/>
  <c r="F47" i="2" a="1"/>
  <c r="F47" i="2" s="1"/>
  <c r="G47" i="2" a="1"/>
  <c r="G47" i="2" s="1"/>
  <c r="H47" i="2" a="1"/>
  <c r="H47" i="2" s="1"/>
  <c r="F48" i="2" a="1"/>
  <c r="F48" i="2" s="1"/>
  <c r="G48" i="2" a="1"/>
  <c r="G48" i="2" s="1"/>
  <c r="H48" i="2" a="1"/>
  <c r="H48" i="2" s="1"/>
  <c r="F49" i="2" a="1"/>
  <c r="F49" i="2" s="1"/>
  <c r="G49" i="2" a="1"/>
  <c r="G49" i="2" s="1"/>
  <c r="H49" i="2" a="1"/>
  <c r="H49" i="2" s="1"/>
  <c r="F50" i="2" a="1"/>
  <c r="F50" i="2" s="1"/>
  <c r="G50" i="2" a="1"/>
  <c r="G50" i="2" s="1"/>
  <c r="H50" i="2" a="1"/>
  <c r="H50" i="2" s="1"/>
  <c r="F51" i="2" a="1"/>
  <c r="F51" i="2" s="1"/>
  <c r="G51" i="2" a="1"/>
  <c r="G51" i="2" s="1"/>
  <c r="H51" i="2" a="1"/>
  <c r="H51" i="2" s="1"/>
  <c r="F52" i="2" a="1"/>
  <c r="F52" i="2" s="1"/>
  <c r="G52" i="2" a="1"/>
  <c r="G52" i="2" s="1"/>
  <c r="H52" i="2" a="1"/>
  <c r="H52" i="2" s="1"/>
  <c r="F53" i="2" a="1"/>
  <c r="F53" i="2" s="1"/>
  <c r="G53" i="2" a="1"/>
  <c r="G53" i="2" s="1"/>
  <c r="H53" i="2" a="1"/>
  <c r="H53" i="2" s="1"/>
  <c r="F54" i="2" a="1"/>
  <c r="F54" i="2" s="1"/>
  <c r="G54" i="2" a="1"/>
  <c r="G54" i="2" s="1"/>
  <c r="H54" i="2" a="1"/>
  <c r="H54" i="2" s="1"/>
  <c r="F55" i="2" a="1"/>
  <c r="F55" i="2" s="1"/>
  <c r="G55" i="2" a="1"/>
  <c r="G55" i="2" s="1"/>
  <c r="H55" i="2" a="1"/>
  <c r="H55" i="2" s="1"/>
  <c r="F56" i="2" a="1"/>
  <c r="F56" i="2" s="1"/>
  <c r="G56" i="2" a="1"/>
  <c r="G56" i="2" s="1"/>
  <c r="H56" i="2" a="1"/>
  <c r="H56" i="2" s="1"/>
  <c r="F57" i="2" a="1"/>
  <c r="F57" i="2" s="1"/>
  <c r="G57" i="2" a="1"/>
  <c r="G57" i="2" s="1"/>
  <c r="H57" i="2" a="1"/>
  <c r="H57" i="2" s="1"/>
  <c r="F58" i="2" a="1"/>
  <c r="F58" i="2" s="1"/>
  <c r="G58" i="2" a="1"/>
  <c r="G58" i="2" s="1"/>
  <c r="H58" i="2" a="1"/>
  <c r="H58" i="2" s="1"/>
  <c r="F59" i="2" a="1"/>
  <c r="F59" i="2" s="1"/>
  <c r="G59" i="2" a="1"/>
  <c r="G59" i="2" s="1"/>
  <c r="H59" i="2" a="1"/>
  <c r="H59" i="2" s="1"/>
  <c r="F60" i="2" a="1"/>
  <c r="F60" i="2" s="1"/>
  <c r="G60" i="2" a="1"/>
  <c r="G60" i="2" s="1"/>
  <c r="H60" i="2" a="1"/>
  <c r="H60" i="2" s="1"/>
  <c r="F61" i="2" a="1"/>
  <c r="F61" i="2" s="1"/>
  <c r="G61" i="2" a="1"/>
  <c r="G61" i="2" s="1"/>
  <c r="H61" i="2" a="1"/>
  <c r="H61" i="2" s="1"/>
  <c r="F62" i="2" a="1"/>
  <c r="F62" i="2" s="1"/>
  <c r="G62" i="2" a="1"/>
  <c r="G62" i="2" s="1"/>
  <c r="H62" i="2" a="1"/>
  <c r="H62" i="2" s="1"/>
  <c r="F63" i="2" a="1"/>
  <c r="F63" i="2" s="1"/>
  <c r="G63" i="2" a="1"/>
  <c r="G63" i="2" s="1"/>
  <c r="H63" i="2" a="1"/>
  <c r="H63" i="2" s="1"/>
  <c r="F64" i="2" a="1"/>
  <c r="F64" i="2" s="1"/>
  <c r="G64" i="2" a="1"/>
  <c r="G64" i="2" s="1"/>
  <c r="H64" i="2" a="1"/>
  <c r="H64" i="2" s="1"/>
  <c r="F65" i="2" a="1"/>
  <c r="F65" i="2" s="1"/>
  <c r="G65" i="2" a="1"/>
  <c r="G65" i="2" s="1"/>
  <c r="H65" i="2" a="1"/>
  <c r="H65" i="2" s="1"/>
  <c r="F66" i="2" a="1"/>
  <c r="F66" i="2" s="1"/>
  <c r="G66" i="2" a="1"/>
  <c r="G66" i="2" s="1"/>
  <c r="H66" i="2" a="1"/>
  <c r="H66" i="2" s="1"/>
  <c r="F67" i="2" a="1"/>
  <c r="F67" i="2" s="1"/>
  <c r="G67" i="2" a="1"/>
  <c r="G67" i="2" s="1"/>
  <c r="H67" i="2" a="1"/>
  <c r="H67" i="2" s="1"/>
  <c r="F68" i="2" a="1"/>
  <c r="F68" i="2" s="1"/>
  <c r="G68" i="2" a="1"/>
  <c r="G68" i="2" s="1"/>
  <c r="H68" i="2" a="1"/>
  <c r="H68" i="2" s="1"/>
  <c r="F69" i="2" a="1"/>
  <c r="F69" i="2" s="1"/>
  <c r="G69" i="2" a="1"/>
  <c r="G69" i="2" s="1"/>
  <c r="H69" i="2" a="1"/>
  <c r="H69" i="2" s="1"/>
  <c r="F70" i="2" a="1"/>
  <c r="F70" i="2" s="1"/>
  <c r="G70" i="2" a="1"/>
  <c r="G70" i="2" s="1"/>
  <c r="H70" i="2" a="1"/>
  <c r="H70" i="2" s="1"/>
  <c r="F71" i="2" a="1"/>
  <c r="F71" i="2" s="1"/>
  <c r="G71" i="2" a="1"/>
  <c r="G71" i="2" s="1"/>
  <c r="H71" i="2" a="1"/>
  <c r="H71" i="2" s="1"/>
  <c r="F72" i="2" a="1"/>
  <c r="F72" i="2" s="1"/>
  <c r="G72" i="2" a="1"/>
  <c r="G72" i="2" s="1"/>
  <c r="H72" i="2" a="1"/>
  <c r="H72" i="2" s="1"/>
  <c r="F73" i="2" a="1"/>
  <c r="F73" i="2" s="1"/>
  <c r="G73" i="2" a="1"/>
  <c r="G73" i="2" s="1"/>
  <c r="H73" i="2" a="1"/>
  <c r="H73" i="2" s="1"/>
  <c r="F74" i="2" a="1"/>
  <c r="F74" i="2" s="1"/>
  <c r="G74" i="2" a="1"/>
  <c r="G74" i="2" s="1"/>
  <c r="H74" i="2" a="1"/>
  <c r="H74" i="2" s="1"/>
  <c r="F75" i="2" a="1"/>
  <c r="F75" i="2" s="1"/>
  <c r="G75" i="2" a="1"/>
  <c r="G75" i="2" s="1"/>
  <c r="H75" i="2" a="1"/>
  <c r="H75" i="2" s="1"/>
  <c r="F76" i="2" a="1"/>
  <c r="F76" i="2" s="1"/>
  <c r="G76" i="2" a="1"/>
  <c r="G76" i="2" s="1"/>
  <c r="H76" i="2" a="1"/>
  <c r="H76" i="2" s="1"/>
  <c r="F77" i="2" a="1"/>
  <c r="F77" i="2" s="1"/>
  <c r="G77" i="2" a="1"/>
  <c r="G77" i="2" s="1"/>
  <c r="H77" i="2" a="1"/>
  <c r="H77" i="2" s="1"/>
  <c r="F78" i="2" a="1"/>
  <c r="F78" i="2" s="1"/>
  <c r="G78" i="2" a="1"/>
  <c r="G78" i="2" s="1"/>
  <c r="H78" i="2" a="1"/>
  <c r="H78" i="2" s="1"/>
  <c r="F79" i="2" a="1"/>
  <c r="F79" i="2" s="1"/>
  <c r="G79" i="2" a="1"/>
  <c r="G79" i="2" s="1"/>
  <c r="H79" i="2" a="1"/>
  <c r="H79" i="2" s="1"/>
  <c r="F80" i="2" a="1"/>
  <c r="F80" i="2" s="1"/>
  <c r="G80" i="2" a="1"/>
  <c r="G80" i="2" s="1"/>
  <c r="H80" i="2" a="1"/>
  <c r="H80" i="2" s="1"/>
  <c r="F81" i="2" a="1"/>
  <c r="F81" i="2" s="1"/>
  <c r="G81" i="2" a="1"/>
  <c r="G81" i="2" s="1"/>
  <c r="H81" i="2" a="1"/>
  <c r="H81" i="2" s="1"/>
  <c r="F82" i="2" a="1"/>
  <c r="F82" i="2" s="1"/>
  <c r="G82" i="2" a="1"/>
  <c r="G82" i="2" s="1"/>
  <c r="H82" i="2" a="1"/>
  <c r="H82" i="2" s="1"/>
  <c r="F83" i="2" a="1"/>
  <c r="F83" i="2" s="1"/>
  <c r="G83" i="2" a="1"/>
  <c r="G83" i="2" s="1"/>
  <c r="H83" i="2" a="1"/>
  <c r="H83" i="2" s="1"/>
  <c r="F84" i="2" a="1"/>
  <c r="F84" i="2" s="1"/>
  <c r="G84" i="2" a="1"/>
  <c r="G84" i="2" s="1"/>
  <c r="H84" i="2" a="1"/>
  <c r="H84" i="2" s="1"/>
  <c r="F85" i="2" a="1"/>
  <c r="F85" i="2" s="1"/>
  <c r="G85" i="2" a="1"/>
  <c r="G85" i="2" s="1"/>
  <c r="H85" i="2" a="1"/>
  <c r="H85" i="2" s="1"/>
  <c r="F86" i="2" a="1"/>
  <c r="F86" i="2" s="1"/>
  <c r="G86" i="2" a="1"/>
  <c r="G86" i="2" s="1"/>
  <c r="H86" i="2" a="1"/>
  <c r="H86" i="2" s="1"/>
  <c r="F87" i="2" a="1"/>
  <c r="F87" i="2" s="1"/>
  <c r="G87" i="2" a="1"/>
  <c r="G87" i="2" s="1"/>
  <c r="H87" i="2" a="1"/>
  <c r="H87" i="2" s="1"/>
  <c r="F88" i="2" a="1"/>
  <c r="F88" i="2" s="1"/>
  <c r="G88" i="2" a="1"/>
  <c r="G88" i="2" s="1"/>
  <c r="H88" i="2" a="1"/>
  <c r="H88" i="2" s="1"/>
  <c r="G89" i="2" a="1"/>
  <c r="G89" i="2" s="1"/>
  <c r="H89" i="2" a="1"/>
  <c r="H89" i="2" s="1"/>
  <c r="F90" i="2" a="1"/>
  <c r="F90" i="2" s="1"/>
  <c r="G90" i="2" a="1"/>
  <c r="G90" i="2" s="1"/>
  <c r="H90" i="2" a="1"/>
  <c r="H90" i="2" s="1"/>
  <c r="F91" i="2" a="1"/>
  <c r="F91" i="2" s="1"/>
  <c r="G91" i="2" a="1"/>
  <c r="G91" i="2" s="1"/>
  <c r="H91" i="2" a="1"/>
  <c r="H91" i="2" s="1"/>
  <c r="F92" i="2" a="1"/>
  <c r="F92" i="2" s="1"/>
  <c r="G92" i="2" a="1"/>
  <c r="G92" i="2" s="1"/>
  <c r="H92" i="2" a="1"/>
  <c r="H92" i="2" s="1"/>
  <c r="F93" i="2" a="1"/>
  <c r="F93" i="2" s="1"/>
  <c r="G93" i="2" a="1"/>
  <c r="G93" i="2" s="1"/>
  <c r="H93" i="2" a="1"/>
  <c r="H93" i="2" s="1"/>
  <c r="F94" i="2" a="1"/>
  <c r="F94" i="2" s="1"/>
  <c r="G94" i="2" a="1"/>
  <c r="G94" i="2" s="1"/>
  <c r="H94" i="2" a="1"/>
  <c r="H94" i="2" s="1"/>
  <c r="F95" i="2" a="1"/>
  <c r="F95" i="2" s="1"/>
  <c r="G95" i="2" a="1"/>
  <c r="G95" i="2" s="1"/>
  <c r="H95" i="2" a="1"/>
  <c r="H95" i="2" s="1"/>
  <c r="F96" i="2" a="1"/>
  <c r="F96" i="2" s="1"/>
  <c r="G96" i="2" a="1"/>
  <c r="G96" i="2" s="1"/>
  <c r="H96" i="2" a="1"/>
  <c r="H96" i="2" s="1"/>
  <c r="F97" i="2" a="1"/>
  <c r="F97" i="2" s="1"/>
  <c r="G97" i="2" a="1"/>
  <c r="G97" i="2" s="1"/>
  <c r="H97" i="2" a="1"/>
  <c r="H97" i="2" s="1"/>
  <c r="F98" i="2" a="1"/>
  <c r="F98" i="2" s="1"/>
  <c r="G98" i="2" a="1"/>
  <c r="G98" i="2" s="1"/>
  <c r="H98" i="2" a="1"/>
  <c r="H98" i="2" s="1"/>
  <c r="F99" i="2" a="1"/>
  <c r="F99" i="2" s="1"/>
  <c r="G99" i="2" a="1"/>
  <c r="G99" i="2" s="1"/>
  <c r="H99" i="2" a="1"/>
  <c r="H99" i="2" s="1"/>
  <c r="F100" i="2" a="1"/>
  <c r="F100" i="2" s="1"/>
  <c r="G100" i="2" a="1"/>
  <c r="G100" i="2" s="1"/>
  <c r="H100" i="2" a="1"/>
  <c r="H100" i="2" s="1"/>
  <c r="F101" i="2" a="1"/>
  <c r="F101" i="2" s="1"/>
  <c r="G101" i="2" a="1"/>
  <c r="G101" i="2" s="1"/>
  <c r="H101" i="2" a="1"/>
  <c r="H101" i="2" s="1"/>
  <c r="F102" i="2" a="1"/>
  <c r="F102" i="2" s="1"/>
  <c r="G102" i="2" a="1"/>
  <c r="G102" i="2" s="1"/>
  <c r="H102" i="2" a="1"/>
  <c r="H102" i="2" s="1"/>
  <c r="F103" i="2" a="1"/>
  <c r="F103" i="2" s="1"/>
  <c r="G103" i="2" a="1"/>
  <c r="G103" i="2" s="1"/>
  <c r="H103" i="2" a="1"/>
  <c r="H103" i="2" s="1"/>
  <c r="F104" i="2" a="1"/>
  <c r="F104" i="2" s="1"/>
  <c r="G104" i="2" a="1"/>
  <c r="G104" i="2" s="1"/>
  <c r="H104" i="2" a="1"/>
  <c r="H104" i="2" s="1"/>
  <c r="F105" i="2" a="1"/>
  <c r="F105" i="2" s="1"/>
  <c r="G105" i="2" a="1"/>
  <c r="G105" i="2" s="1"/>
  <c r="H105" i="2" a="1"/>
  <c r="H105" i="2" s="1"/>
  <c r="F106" i="2" a="1"/>
  <c r="F106" i="2" s="1"/>
  <c r="G106" i="2" a="1"/>
  <c r="G106" i="2" s="1"/>
  <c r="H106" i="2" a="1"/>
  <c r="H106" i="2" s="1"/>
  <c r="F107" i="2" a="1"/>
  <c r="F107" i="2" s="1"/>
  <c r="G107" i="2" a="1"/>
  <c r="G107" i="2" s="1"/>
  <c r="H107" i="2" a="1"/>
  <c r="H107" i="2" s="1"/>
  <c r="F108" i="2" a="1"/>
  <c r="F108" i="2" s="1"/>
  <c r="G108" i="2" a="1"/>
  <c r="G108" i="2" s="1"/>
  <c r="H108" i="2" a="1"/>
  <c r="H108" i="2" s="1"/>
  <c r="F109" i="2" a="1"/>
  <c r="F109" i="2" s="1"/>
  <c r="G109" i="2" a="1"/>
  <c r="G109" i="2" s="1"/>
  <c r="H109" i="2" a="1"/>
  <c r="H109" i="2" s="1"/>
  <c r="F110" i="2" a="1"/>
  <c r="F110" i="2" s="1"/>
  <c r="G110" i="2" a="1"/>
  <c r="G110" i="2" s="1"/>
  <c r="H110" i="2" a="1"/>
  <c r="H110" i="2" s="1"/>
  <c r="F111" i="2" a="1"/>
  <c r="F111" i="2" s="1"/>
  <c r="G111" i="2" a="1"/>
  <c r="G111" i="2" s="1"/>
  <c r="H111" i="2" a="1"/>
  <c r="H111" i="2" s="1"/>
  <c r="D10" i="11" l="1"/>
  <c r="EL25" i="10"/>
  <c r="EL26" i="10"/>
  <c r="EL51" i="10"/>
  <c r="EL98" i="10"/>
  <c r="D10" i="10"/>
  <c r="DB96" i="11" l="1"/>
  <c r="DB80" i="11"/>
  <c r="DB64" i="11"/>
  <c r="DB56" i="11"/>
  <c r="DB50" i="11"/>
  <c r="DB36" i="11"/>
  <c r="DB34" i="11"/>
  <c r="DB18" i="11"/>
  <c r="DB42" i="11"/>
  <c r="EL19" i="10"/>
  <c r="EL71" i="10"/>
  <c r="EL41" i="10"/>
  <c r="EL43" i="10"/>
  <c r="EL35" i="10"/>
  <c r="EL27" i="10"/>
  <c r="EL70" i="10"/>
  <c r="EL49" i="10"/>
  <c r="EL55" i="10"/>
  <c r="EL78" i="10"/>
  <c r="EL62" i="10"/>
  <c r="EL54" i="10"/>
  <c r="EL46" i="10"/>
  <c r="EL38" i="10"/>
  <c r="EL33" i="10"/>
  <c r="EL30" i="10"/>
  <c r="EL22" i="10"/>
  <c r="EL17" i="10"/>
  <c r="EL14" i="10"/>
  <c r="DB104" i="11"/>
  <c r="DB88" i="11"/>
  <c r="DB72" i="11"/>
  <c r="DB43" i="11"/>
  <c r="DB41" i="11"/>
  <c r="DB39" i="11"/>
  <c r="DB37" i="11"/>
  <c r="DB35" i="11"/>
  <c r="DB33" i="11"/>
  <c r="DB31" i="11"/>
  <c r="DB26" i="11"/>
  <c r="EL90" i="10"/>
  <c r="EL74" i="10"/>
  <c r="EL66" i="10"/>
  <c r="EL34" i="10"/>
  <c r="EL18" i="10"/>
  <c r="EL82" i="10"/>
  <c r="EL111" i="10"/>
  <c r="EL106" i="10"/>
  <c r="EL103" i="10"/>
  <c r="EL95" i="10"/>
  <c r="EL87" i="10"/>
  <c r="EL79" i="10"/>
  <c r="EL63" i="10"/>
  <c r="EL58" i="10"/>
  <c r="EL50" i="10"/>
  <c r="EL42" i="10"/>
  <c r="DB111" i="11"/>
  <c r="DB109" i="11"/>
  <c r="DB108" i="11"/>
  <c r="DB107" i="11"/>
  <c r="DB106" i="11"/>
  <c r="DB105" i="11"/>
  <c r="DB103" i="11"/>
  <c r="DB102" i="11"/>
  <c r="DB101" i="11"/>
  <c r="DB100" i="11"/>
  <c r="DB99" i="11"/>
  <c r="DB98" i="11"/>
  <c r="DB95" i="11"/>
  <c r="DB94" i="11"/>
  <c r="DB93" i="11"/>
  <c r="DB92" i="11"/>
  <c r="DB91" i="11"/>
  <c r="DB90" i="11"/>
  <c r="DB87" i="11"/>
  <c r="DB86" i="11"/>
  <c r="DB85" i="11"/>
  <c r="DB84" i="11"/>
  <c r="DB83" i="11"/>
  <c r="DB82" i="11"/>
  <c r="DB79" i="11"/>
  <c r="DB78" i="11"/>
  <c r="DB77" i="11"/>
  <c r="DB76" i="11"/>
  <c r="DB75" i="11"/>
  <c r="DB74" i="11"/>
  <c r="DB71" i="11"/>
  <c r="DB70" i="11"/>
  <c r="DB69" i="11"/>
  <c r="DB68" i="11"/>
  <c r="DB67" i="11"/>
  <c r="DB66" i="11"/>
  <c r="DB63" i="11"/>
  <c r="DB62" i="11"/>
  <c r="DB61" i="11"/>
  <c r="DB60" i="11"/>
  <c r="DB59" i="11"/>
  <c r="DB58" i="11"/>
  <c r="DB55" i="11"/>
  <c r="DB54" i="11"/>
  <c r="DB53" i="11"/>
  <c r="DB52" i="11"/>
  <c r="DB51" i="11"/>
  <c r="DB47" i="11"/>
  <c r="DB44" i="11"/>
  <c r="DB110" i="11"/>
  <c r="DB49" i="11"/>
  <c r="DB45" i="11"/>
  <c r="DB48" i="11"/>
  <c r="DB46" i="11"/>
  <c r="DB40" i="11"/>
  <c r="DB38" i="11"/>
  <c r="DB32" i="11"/>
  <c r="DB30" i="11"/>
  <c r="DB29" i="11"/>
  <c r="DB28" i="11"/>
  <c r="DB27" i="11"/>
  <c r="DB25" i="11"/>
  <c r="DB24" i="11"/>
  <c r="DB23" i="11"/>
  <c r="DB22" i="11"/>
  <c r="DB21" i="11"/>
  <c r="DB20" i="11"/>
  <c r="DB19" i="11"/>
  <c r="DB17" i="11"/>
  <c r="DB16" i="11"/>
  <c r="DB15" i="11"/>
  <c r="DB14" i="11"/>
  <c r="DB97" i="11"/>
  <c r="DB89" i="11"/>
  <c r="DB81" i="11"/>
  <c r="DB73" i="11"/>
  <c r="DB65" i="11"/>
  <c r="DB57" i="11"/>
  <c r="DB12" i="11"/>
  <c r="EL59" i="10"/>
  <c r="EL67" i="10"/>
  <c r="EL75" i="10"/>
  <c r="EL83" i="10"/>
  <c r="EL86" i="10"/>
  <c r="EL91" i="10"/>
  <c r="EL94" i="10"/>
  <c r="EL99" i="10"/>
  <c r="EL102" i="10"/>
  <c r="EL107" i="10"/>
  <c r="EL110" i="10"/>
  <c r="EL12" i="10"/>
  <c r="EL20" i="10"/>
  <c r="EL28" i="10"/>
  <c r="EL36" i="10"/>
  <c r="EL44" i="10"/>
  <c r="EL52" i="10"/>
  <c r="EL57" i="10"/>
  <c r="EL60" i="10"/>
  <c r="EL65" i="10"/>
  <c r="EL68" i="10"/>
  <c r="EL73" i="10"/>
  <c r="EL76" i="10"/>
  <c r="EL81" i="10"/>
  <c r="EL84" i="10"/>
  <c r="EL89" i="10"/>
  <c r="EL92" i="10"/>
  <c r="EL97" i="10"/>
  <c r="EL100" i="10"/>
  <c r="EL105" i="10"/>
  <c r="EL108" i="10"/>
  <c r="EL15" i="10"/>
  <c r="EL23" i="10"/>
  <c r="EL31" i="10"/>
  <c r="EL39" i="10"/>
  <c r="EL47" i="10"/>
  <c r="EL21" i="10"/>
  <c r="EL29" i="10"/>
  <c r="EL37" i="10"/>
  <c r="EL45" i="10"/>
  <c r="EL16" i="10"/>
  <c r="EL24" i="10"/>
  <c r="EL32" i="10"/>
  <c r="EL40" i="10"/>
  <c r="EL48" i="10"/>
  <c r="EL53" i="10"/>
  <c r="EL56" i="10"/>
  <c r="EL61" i="10"/>
  <c r="EL64" i="10"/>
  <c r="EL69" i="10"/>
  <c r="EL72" i="10"/>
  <c r="EL77" i="10"/>
  <c r="EL80" i="10"/>
  <c r="EL85" i="10"/>
  <c r="EL88" i="10"/>
  <c r="EL93" i="10"/>
  <c r="EL96" i="10"/>
  <c r="EL101" i="10"/>
  <c r="EL104" i="10"/>
  <c r="EL109" i="10"/>
  <c r="DX111" i="6"/>
  <c r="DX110" i="6"/>
  <c r="DX109" i="6"/>
  <c r="DX108" i="6"/>
  <c r="DX107" i="6"/>
  <c r="DX106" i="6"/>
  <c r="DX105" i="6"/>
  <c r="DX104" i="6"/>
  <c r="DX103" i="6"/>
  <c r="DX102" i="6"/>
  <c r="DX101" i="6"/>
  <c r="DX100" i="6"/>
  <c r="DX99" i="6"/>
  <c r="DX98" i="6"/>
  <c r="DX97" i="6"/>
  <c r="DX96" i="6"/>
  <c r="DX95" i="6"/>
  <c r="DX94" i="6"/>
  <c r="DX93" i="6"/>
  <c r="DX92" i="6"/>
  <c r="DX91" i="6"/>
  <c r="DX90" i="6"/>
  <c r="DX89" i="6"/>
  <c r="DX88" i="6"/>
  <c r="DX87" i="6"/>
  <c r="DX86" i="6"/>
  <c r="DX85" i="6"/>
  <c r="DX84" i="6"/>
  <c r="DX83" i="6"/>
  <c r="DX82" i="6"/>
  <c r="DX81" i="6"/>
  <c r="DX80" i="6"/>
  <c r="DX79" i="6"/>
  <c r="DX78" i="6"/>
  <c r="DX77" i="6"/>
  <c r="DX76" i="6"/>
  <c r="DX75" i="6"/>
  <c r="DX74" i="6"/>
  <c r="DX73" i="6"/>
  <c r="DX72" i="6"/>
  <c r="DX71" i="6"/>
  <c r="DX70" i="6"/>
  <c r="DX69" i="6"/>
  <c r="DX68" i="6"/>
  <c r="DX67" i="6"/>
  <c r="DX66" i="6"/>
  <c r="DX65" i="6"/>
  <c r="DX64" i="6"/>
  <c r="DX63" i="6"/>
  <c r="DX62" i="6"/>
  <c r="DX61" i="6"/>
  <c r="DX60" i="6"/>
  <c r="DX59" i="6"/>
  <c r="DX58" i="6"/>
  <c r="DX57" i="6"/>
  <c r="DX56" i="6"/>
  <c r="DX55" i="6"/>
  <c r="DX54" i="6"/>
  <c r="DX53" i="6"/>
  <c r="DX52" i="6"/>
  <c r="DX51" i="6"/>
  <c r="DX50" i="6"/>
  <c r="DX49" i="6"/>
  <c r="DX48" i="6"/>
  <c r="DX47" i="6"/>
  <c r="DX46" i="6"/>
  <c r="DX45" i="6"/>
  <c r="DX44" i="6"/>
  <c r="DX43" i="6"/>
  <c r="DX42" i="6"/>
  <c r="DX41" i="6"/>
  <c r="DX40" i="6"/>
  <c r="DX39" i="6"/>
  <c r="DX38" i="6"/>
  <c r="DX37" i="6"/>
  <c r="DX36" i="6"/>
  <c r="DX35" i="6"/>
  <c r="DX34" i="6"/>
  <c r="DX33" i="6"/>
  <c r="DX32" i="6"/>
  <c r="DX31" i="6"/>
  <c r="DX30" i="6"/>
  <c r="DX29" i="6"/>
  <c r="DX28" i="6"/>
  <c r="DX27" i="6"/>
  <c r="DX26" i="6"/>
  <c r="DX25" i="6"/>
  <c r="DX24" i="6"/>
  <c r="DX23" i="6"/>
  <c r="DX22" i="6"/>
  <c r="DX21" i="6"/>
  <c r="DX20" i="6"/>
  <c r="DX19" i="6"/>
  <c r="DX18" i="6"/>
  <c r="DX17" i="6"/>
  <c r="DX16" i="6"/>
  <c r="DX14" i="6"/>
  <c r="DX12" i="6"/>
  <c r="D10" i="6"/>
  <c r="EL52" i="2"/>
  <c r="EM52" i="2" s="1"/>
  <c r="EL53" i="2"/>
  <c r="EM53" i="2" s="1"/>
  <c r="EL54" i="2"/>
  <c r="EM54" i="2" s="1"/>
  <c r="EL55" i="2"/>
  <c r="EM55" i="2" s="1"/>
  <c r="EL56" i="2"/>
  <c r="EM56" i="2" s="1"/>
  <c r="EL57" i="2"/>
  <c r="EM57" i="2" s="1"/>
  <c r="EL58" i="2"/>
  <c r="EM58" i="2" s="1"/>
  <c r="EL59" i="2"/>
  <c r="EM59" i="2" s="1"/>
  <c r="EL60" i="2"/>
  <c r="EM60" i="2" s="1"/>
  <c r="EL61" i="2"/>
  <c r="EM61" i="2" s="1"/>
  <c r="EL62" i="2"/>
  <c r="EM62" i="2" s="1"/>
  <c r="EL63" i="2"/>
  <c r="EM63" i="2" s="1"/>
  <c r="EL64" i="2"/>
  <c r="EM64" i="2" s="1"/>
  <c r="EL65" i="2"/>
  <c r="EM65" i="2" s="1"/>
  <c r="EL66" i="2"/>
  <c r="EM66" i="2" s="1"/>
  <c r="EL67" i="2"/>
  <c r="EM67" i="2" s="1"/>
  <c r="EL68" i="2"/>
  <c r="EM68" i="2" s="1"/>
  <c r="EL69" i="2"/>
  <c r="EM69" i="2" s="1"/>
  <c r="EL70" i="2"/>
  <c r="EM70" i="2" s="1"/>
  <c r="EL71" i="2"/>
  <c r="EM71" i="2" s="1"/>
  <c r="EL72" i="2"/>
  <c r="EM72" i="2" s="1"/>
  <c r="EL73" i="2"/>
  <c r="EM73" i="2" s="1"/>
  <c r="EL74" i="2"/>
  <c r="EM74" i="2" s="1"/>
  <c r="EL75" i="2"/>
  <c r="EM75" i="2" s="1"/>
  <c r="EL76" i="2"/>
  <c r="EM76" i="2" s="1"/>
  <c r="EL77" i="2"/>
  <c r="EM77" i="2" s="1"/>
  <c r="EL78" i="2"/>
  <c r="EM78" i="2" s="1"/>
  <c r="EL79" i="2"/>
  <c r="EM79" i="2" s="1"/>
  <c r="EL80" i="2"/>
  <c r="EM80" i="2" s="1"/>
  <c r="EL81" i="2"/>
  <c r="EM81" i="2" s="1"/>
  <c r="EL82" i="2"/>
  <c r="EM82" i="2" s="1"/>
  <c r="EL83" i="2"/>
  <c r="EM83" i="2" s="1"/>
  <c r="EL84" i="2"/>
  <c r="EM84" i="2" s="1"/>
  <c r="EL85" i="2"/>
  <c r="EM85" i="2" s="1"/>
  <c r="EL86" i="2"/>
  <c r="EM86" i="2" s="1"/>
  <c r="EL87" i="2"/>
  <c r="EM87" i="2" s="1"/>
  <c r="EL88" i="2"/>
  <c r="EM88" i="2" s="1"/>
  <c r="EL89" i="2"/>
  <c r="EM89" i="2" s="1"/>
  <c r="EL90" i="2"/>
  <c r="EM90" i="2" s="1"/>
  <c r="EL91" i="2"/>
  <c r="EM91" i="2" s="1"/>
  <c r="EL92" i="2"/>
  <c r="EM92" i="2" s="1"/>
  <c r="EL93" i="2"/>
  <c r="EM93" i="2" s="1"/>
  <c r="EL94" i="2"/>
  <c r="EM94" i="2" s="1"/>
  <c r="EL95" i="2"/>
  <c r="EM95" i="2" s="1"/>
  <c r="EL96" i="2"/>
  <c r="EM96" i="2" s="1"/>
  <c r="EL97" i="2"/>
  <c r="EM97" i="2" s="1"/>
  <c r="EL98" i="2"/>
  <c r="EM98" i="2" s="1"/>
  <c r="EL99" i="2"/>
  <c r="EM99" i="2" s="1"/>
  <c r="EL100" i="2"/>
  <c r="EM100" i="2" s="1"/>
  <c r="EL101" i="2"/>
  <c r="EM101" i="2" s="1"/>
  <c r="EL102" i="2"/>
  <c r="EM102" i="2" s="1"/>
  <c r="EL103" i="2"/>
  <c r="EM103" i="2" s="1"/>
  <c r="EL104" i="2"/>
  <c r="EM104" i="2" s="1"/>
  <c r="EL105" i="2"/>
  <c r="EM105" i="2" s="1"/>
  <c r="EL106" i="2"/>
  <c r="EM106" i="2" s="1"/>
  <c r="EL107" i="2"/>
  <c r="EM107" i="2" s="1"/>
  <c r="EL108" i="2"/>
  <c r="EM108" i="2" s="1"/>
  <c r="EL109" i="2"/>
  <c r="EM109" i="2" s="1"/>
  <c r="EL110" i="2"/>
  <c r="EM110" i="2" s="1"/>
  <c r="EL111" i="2"/>
  <c r="EM111" i="2" s="1"/>
  <c r="EL14" i="2"/>
  <c r="EM14" i="2" s="1"/>
  <c r="EL15" i="2"/>
  <c r="EM15" i="2" s="1"/>
  <c r="EL16" i="2"/>
  <c r="EL17" i="2"/>
  <c r="EM17" i="2" s="1"/>
  <c r="EL18" i="2"/>
  <c r="EM18" i="2" s="1"/>
  <c r="EL19" i="2"/>
  <c r="EM19" i="2" s="1"/>
  <c r="EL20" i="2"/>
  <c r="EM20" i="2" s="1"/>
  <c r="EL21" i="2"/>
  <c r="EM21" i="2" s="1"/>
  <c r="EL22" i="2"/>
  <c r="EM22" i="2" s="1"/>
  <c r="EL23" i="2"/>
  <c r="EM23" i="2" s="1"/>
  <c r="EL24" i="2"/>
  <c r="EM24" i="2" s="1"/>
  <c r="EL25" i="2"/>
  <c r="EM25" i="2" s="1"/>
  <c r="EL26" i="2"/>
  <c r="EM26" i="2" s="1"/>
  <c r="EL27" i="2"/>
  <c r="EM27" i="2" s="1"/>
  <c r="EL28" i="2"/>
  <c r="EM28" i="2" s="1"/>
  <c r="EL29" i="2"/>
  <c r="EM29" i="2" s="1"/>
  <c r="EL30" i="2"/>
  <c r="EM30" i="2" s="1"/>
  <c r="EL31" i="2"/>
  <c r="EM31" i="2" s="1"/>
  <c r="EL32" i="2"/>
  <c r="EM32" i="2" s="1"/>
  <c r="EL33" i="2"/>
  <c r="EM33" i="2" s="1"/>
  <c r="EL34" i="2"/>
  <c r="EM34" i="2" s="1"/>
  <c r="EL35" i="2"/>
  <c r="EM35" i="2" s="1"/>
  <c r="EL36" i="2"/>
  <c r="EM36" i="2" s="1"/>
  <c r="EL37" i="2"/>
  <c r="EM37" i="2" s="1"/>
  <c r="EL38" i="2"/>
  <c r="EM38" i="2" s="1"/>
  <c r="EL39" i="2"/>
  <c r="EM39" i="2" s="1"/>
  <c r="EL40" i="2"/>
  <c r="EM40" i="2" s="1"/>
  <c r="EL41" i="2"/>
  <c r="EM41" i="2" s="1"/>
  <c r="EL42" i="2"/>
  <c r="EM42" i="2" s="1"/>
  <c r="EL43" i="2"/>
  <c r="EM43" i="2" s="1"/>
  <c r="EL44" i="2"/>
  <c r="EL45" i="2"/>
  <c r="EM45" i="2" s="1"/>
  <c r="EL46" i="2"/>
  <c r="EM46" i="2" s="1"/>
  <c r="EL47" i="2"/>
  <c r="EM47" i="2" s="1"/>
  <c r="EL48" i="2"/>
  <c r="EM48" i="2" s="1"/>
  <c r="EL49" i="2"/>
  <c r="EM49" i="2" s="1"/>
  <c r="EL50" i="2"/>
  <c r="EM50" i="2" s="1"/>
  <c r="EL51" i="2"/>
  <c r="EM51" i="2" s="1"/>
  <c r="EL12" i="2"/>
  <c r="EM12" i="2" s="1"/>
  <c r="D10" i="2"/>
  <c r="EM16" i="2" l="1"/>
  <c r="F3" i="2"/>
  <c r="D2" i="1" s="1"/>
  <c r="E3" i="11"/>
  <c r="D14" i="1" s="1"/>
  <c r="E14" i="1" s="1"/>
  <c r="E3" i="10"/>
  <c r="D10" i="1" s="1"/>
  <c r="E10" i="1" s="1"/>
  <c r="E3" i="6"/>
  <c r="D6" i="1" s="1"/>
  <c r="E6" i="1" s="1"/>
  <c r="D18" i="1" l="1"/>
  <c r="E18" i="1" s="1"/>
  <c r="E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<sst xmlns="http://schemas.openxmlformats.org/spreadsheetml/2006/main" count="183" uniqueCount="69">
  <si>
    <t>PULA PUNKTÓW</t>
  </si>
  <si>
    <t>GRUPA WIEKOWA</t>
  </si>
  <si>
    <t>ILOŚĆ konkurencji</t>
  </si>
  <si>
    <t>SUMA PUNKTÓW</t>
  </si>
  <si>
    <t>%</t>
  </si>
  <si>
    <t>Nazwa konkurencji</t>
  </si>
  <si>
    <t>Miejsca</t>
  </si>
  <si>
    <t>SUMA PKT</t>
  </si>
  <si>
    <t>Nazwa wydarzenia</t>
  </si>
  <si>
    <t>Lp</t>
  </si>
  <si>
    <t>Liczba stref</t>
  </si>
  <si>
    <t>MISTRZOSTWA POLSKI</t>
  </si>
  <si>
    <t>SUMA:</t>
  </si>
  <si>
    <t>SUMA/ wydarzenie</t>
  </si>
  <si>
    <r>
      <t>SUMA</t>
    </r>
    <r>
      <rPr>
        <b/>
        <sz val="9"/>
        <color theme="1"/>
        <rFont val="Calibri"/>
        <family val="2"/>
        <scheme val="minor"/>
      </rPr>
      <t xml:space="preserve"> wszystkie wydarzenia</t>
    </r>
  </si>
  <si>
    <t>Ogólnopolska Olimpiada Młodzieży</t>
  </si>
  <si>
    <t>Mistrzostwa Polski</t>
  </si>
  <si>
    <t>junior młodszy</t>
  </si>
  <si>
    <t>junior</t>
  </si>
  <si>
    <t>młodzieżowiec</t>
  </si>
  <si>
    <t>młodzik</t>
  </si>
  <si>
    <t>Rodzaj</t>
  </si>
  <si>
    <t>MMM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</si>
  <si>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</si>
  <si>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</si>
  <si>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</si>
  <si>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</si>
  <si>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</si>
  <si>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</si>
  <si>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</si>
  <si>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</si>
  <si>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</si>
  <si>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</si>
  <si>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ID wydarzenia</t>
  </si>
  <si>
    <t>id</t>
  </si>
  <si>
    <t>Ranga</t>
  </si>
  <si>
    <t>MP/PP</t>
  </si>
  <si>
    <t>STANDARD punktacji SSM</t>
  </si>
  <si>
    <t>indywidualne</t>
  </si>
  <si>
    <t>drużnowe klubowe</t>
  </si>
  <si>
    <t>drużynowe wojewódzkie</t>
  </si>
  <si>
    <t>do 60% wszystkich startujących (w ramach PULI punktów)</t>
  </si>
  <si>
    <t>Rodzaj wydarzenia</t>
  </si>
  <si>
    <t>Kategoria wiekowa</t>
  </si>
  <si>
    <t>AKTUALNIE</t>
  </si>
  <si>
    <t>brak spójnych zasad</t>
  </si>
  <si>
    <t>Szablon klucza punktacji od roku 2024</t>
  </si>
  <si>
    <t>do 95% wszystkich startujących (w ramach PULI punktów)</t>
  </si>
  <si>
    <t>do 80% wszystkich startujących (w ramach PULI punktów)</t>
  </si>
  <si>
    <t>X i kolejne</t>
  </si>
  <si>
    <t>Liczba zawodników</t>
  </si>
  <si>
    <t>Lczba osób w konkurencji</t>
  </si>
  <si>
    <t>OGÓLNOPOLSKA OLIMPIADA MŁODZIEŻY</t>
  </si>
  <si>
    <t>Liczba osób w konkurencji</t>
  </si>
  <si>
    <t>gra pojedyncza chłopców</t>
  </si>
  <si>
    <t>gra pojedyncza dziewcząt</t>
  </si>
  <si>
    <t>gra podwójna chłopców</t>
  </si>
  <si>
    <t>gra podwójna dziewcząt</t>
  </si>
  <si>
    <t>16 par</t>
  </si>
  <si>
    <t>gra mieszana</t>
  </si>
  <si>
    <t>8 par</t>
  </si>
  <si>
    <t>gra pojedyncza mężczyzn</t>
  </si>
  <si>
    <t>gra pojedyncza kobiet</t>
  </si>
  <si>
    <t>gra podwójna mężczyzn</t>
  </si>
  <si>
    <t>gra podwójna kobiet</t>
  </si>
  <si>
    <t>11 par</t>
  </si>
  <si>
    <t>14 par</t>
  </si>
  <si>
    <t>13 par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</si>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</sst>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5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7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10" fillId="5" borderId="0" xfId="2" applyAlignment="1" applyProtection="1">
      <alignment horizontal="center"/>
    </xf>
    <xf numFmtId="0" fontId="13" fillId="5" borderId="0" xfId="2" applyFont="1" applyAlignment="1" applyProtection="1">
      <alignment horizontal="center"/>
    </xf>
    <xf numFmtId="0" fontId="10" fillId="5" borderId="0" xfId="2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1" xfId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Protection="1"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3" fontId="12" fillId="4" borderId="4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3" fillId="5" borderId="3" xfId="2" applyFont="1" applyBorder="1" applyAlignment="1" applyProtection="1">
      <alignment horizontal="center" wrapText="1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3" fillId="5" borderId="6" xfId="2" applyFont="1" applyBorder="1" applyAlignment="1" applyProtection="1">
      <alignment horizontal="center" vertical="center" wrapText="1"/>
      <protection locked="0"/>
    </xf>
    <xf numFmtId="0" fontId="13" fillId="5" borderId="0" xfId="2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eutralny" xfId="2" builtinId="28"/>
    <cellStyle name="Normalny" xfId="0" builtinId="0"/>
    <cellStyle name="Procentowy" xfId="1" builtinId="5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CB75-21FF-474D-968D-1E289D8343C5}">
  <dimension ref="A1:E18"/>
  <sheetViews>
    <sheetView tabSelected="1" zoomScaleNormal="100" workbookViewId="0">
      <selection activeCell="H12" sqref="H12"/>
    </sheetView>
  </sheetViews>
  <sheetFormatPr defaultColWidth="8.921875" defaultRowHeight="14.6" x14ac:dyDescent="0.4"/>
  <cols>
    <col min="1" max="1" width="16.53515625" style="14" customWidth="1"/>
    <col min="2" max="3" width="18.3828125" style="13" customWidth="1"/>
    <col min="4" max="4" width="19.53515625" style="32" customWidth="1"/>
    <col min="5" max="5" width="13" style="14" customWidth="1"/>
    <col min="6" max="16384" width="8.921875" style="14"/>
  </cols>
  <sheetData>
    <row r="1" spans="1:5" x14ac:dyDescent="0.4">
      <c r="A1" s="26" t="s">
        <v>0</v>
      </c>
      <c r="B1" s="27" t="s">
        <v>1</v>
      </c>
      <c r="C1" s="27" t="s">
        <v>2</v>
      </c>
      <c r="D1" s="28" t="s">
        <v>3</v>
      </c>
      <c r="E1" s="27" t="s">
        <v>4</v>
      </c>
    </row>
    <row r="2" spans="1:5" ht="14.4" customHeight="1" x14ac:dyDescent="0.4">
      <c r="A2" s="37">
        <v>2187</v>
      </c>
      <c r="B2" s="39" t="s">
        <v>20</v>
      </c>
      <c r="C2" s="40">
        <v>4</v>
      </c>
      <c r="D2" s="36">
        <f ca="1">młodzik!F3</f>
        <v>352</v>
      </c>
      <c r="E2" s="38">
        <f ca="1">D2/$A$2</f>
        <v>0.16095107453132146</v>
      </c>
    </row>
    <row r="3" spans="1:5" ht="14.4" customHeight="1" x14ac:dyDescent="0.4">
      <c r="A3" s="37"/>
      <c r="B3" s="39"/>
      <c r="C3" s="40"/>
      <c r="D3" s="36"/>
      <c r="E3" s="38"/>
    </row>
    <row r="4" spans="1:5" ht="14.4" customHeight="1" x14ac:dyDescent="0.4">
      <c r="A4" s="37"/>
      <c r="B4" s="39"/>
      <c r="C4" s="40"/>
      <c r="D4" s="36"/>
      <c r="E4" s="38"/>
    </row>
    <row r="5" spans="1:5" ht="14.4" customHeight="1" x14ac:dyDescent="0.4">
      <c r="A5" s="37"/>
      <c r="B5" s="39"/>
      <c r="C5" s="40"/>
      <c r="D5" s="36"/>
      <c r="E5" s="38"/>
    </row>
    <row r="6" spans="1:5" ht="14.4" customHeight="1" x14ac:dyDescent="0.4">
      <c r="A6" s="37"/>
      <c r="B6" s="39" t="s">
        <v>17</v>
      </c>
      <c r="C6" s="40">
        <v>5</v>
      </c>
      <c r="D6" s="36">
        <f ca="1">'junior młodszy'!E3</f>
        <v>694</v>
      </c>
      <c r="E6" s="38">
        <f ca="1">D6/$A$2</f>
        <v>0.31732967535436674</v>
      </c>
    </row>
    <row r="7" spans="1:5" ht="14.4" customHeight="1" x14ac:dyDescent="0.4">
      <c r="A7" s="37"/>
      <c r="B7" s="39"/>
      <c r="C7" s="40"/>
      <c r="D7" s="36"/>
      <c r="E7" s="38"/>
    </row>
    <row r="8" spans="1:5" ht="14.4" customHeight="1" x14ac:dyDescent="0.4">
      <c r="A8" s="37"/>
      <c r="B8" s="39"/>
      <c r="C8" s="40"/>
      <c r="D8" s="36"/>
      <c r="E8" s="38"/>
    </row>
    <row r="9" spans="1:5" ht="14.4" customHeight="1" x14ac:dyDescent="0.4">
      <c r="A9" s="37"/>
      <c r="B9" s="39"/>
      <c r="C9" s="40"/>
      <c r="D9" s="36"/>
      <c r="E9" s="38"/>
    </row>
    <row r="10" spans="1:5" ht="14.4" customHeight="1" x14ac:dyDescent="0.4">
      <c r="A10" s="37"/>
      <c r="B10" s="39" t="s">
        <v>18</v>
      </c>
      <c r="C10" s="40">
        <v>5</v>
      </c>
      <c r="D10" s="36">
        <f ca="1">junior!E3</f>
        <v>659</v>
      </c>
      <c r="E10" s="38">
        <f ca="1">D10/$A$2</f>
        <v>0.3013260173754001</v>
      </c>
    </row>
    <row r="11" spans="1:5" ht="14.4" customHeight="1" x14ac:dyDescent="0.4">
      <c r="A11" s="37"/>
      <c r="B11" s="39"/>
      <c r="C11" s="40"/>
      <c r="D11" s="36"/>
      <c r="E11" s="38"/>
    </row>
    <row r="12" spans="1:5" ht="14.4" customHeight="1" x14ac:dyDescent="0.4">
      <c r="A12" s="37"/>
      <c r="B12" s="39"/>
      <c r="C12" s="40"/>
      <c r="D12" s="36"/>
      <c r="E12" s="38"/>
    </row>
    <row r="13" spans="1:5" ht="14.4" customHeight="1" x14ac:dyDescent="0.4">
      <c r="A13" s="37"/>
      <c r="B13" s="39"/>
      <c r="C13" s="40"/>
      <c r="D13" s="36"/>
      <c r="E13" s="38"/>
    </row>
    <row r="14" spans="1:5" ht="14.4" customHeight="1" x14ac:dyDescent="0.4">
      <c r="A14" s="37"/>
      <c r="B14" s="39" t="s">
        <v>19</v>
      </c>
      <c r="C14" s="40">
        <v>5</v>
      </c>
      <c r="D14" s="36">
        <f ca="1">młodzieżowiec!E3</f>
        <v>480</v>
      </c>
      <c r="E14" s="38">
        <f ca="1">D14/$A$2</f>
        <v>0.21947873799725651</v>
      </c>
    </row>
    <row r="15" spans="1:5" ht="14.4" customHeight="1" x14ac:dyDescent="0.4">
      <c r="A15" s="37"/>
      <c r="B15" s="39"/>
      <c r="C15" s="40"/>
      <c r="D15" s="36"/>
      <c r="E15" s="38"/>
    </row>
    <row r="16" spans="1:5" ht="14.4" customHeight="1" x14ac:dyDescent="0.4">
      <c r="A16" s="37"/>
      <c r="B16" s="39"/>
      <c r="C16" s="40"/>
      <c r="D16" s="36"/>
      <c r="E16" s="38"/>
    </row>
    <row r="17" spans="1:5" ht="14.4" customHeight="1" x14ac:dyDescent="0.4">
      <c r="A17" s="37"/>
      <c r="B17" s="39"/>
      <c r="C17" s="40"/>
      <c r="D17" s="36"/>
      <c r="E17" s="38"/>
    </row>
    <row r="18" spans="1:5" ht="34.75" customHeight="1" x14ac:dyDescent="0.4">
      <c r="C18" s="29" t="s">
        <v>12</v>
      </c>
      <c r="D18" s="30">
        <f ca="1">SUM(D2:D17)</f>
        <v>2185</v>
      </c>
      <c r="E18" s="31">
        <f ca="1">D18/A2</f>
        <v>0.99908550525834472</v>
      </c>
    </row>
  </sheetData>
  <mergeCells count="17">
    <mergeCell ref="D10:D13"/>
    <mergeCell ref="D14:D17"/>
    <mergeCell ref="A2:A17"/>
    <mergeCell ref="E2:E5"/>
    <mergeCell ref="E6:E9"/>
    <mergeCell ref="E10:E13"/>
    <mergeCell ref="E14:E17"/>
    <mergeCell ref="B2:B5"/>
    <mergeCell ref="B6:B9"/>
    <mergeCell ref="B10:B13"/>
    <mergeCell ref="B14:B17"/>
    <mergeCell ref="C2:C5"/>
    <mergeCell ref="C6:C9"/>
    <mergeCell ref="C10:C13"/>
    <mergeCell ref="C14:C17"/>
    <mergeCell ref="D2:D5"/>
    <mergeCell ref="D6:D9"/>
  </mergeCells>
  <conditionalFormatting sqref="D18">
    <cfRule type="cellIs" dxfId="3" priority="5" operator="greaterThan">
      <formula>$A$2</formula>
    </cfRule>
    <cfRule type="cellIs" dxfId="2" priority="6" operator="lessThanOrEqual">
      <formula>$A$2</formula>
    </cfRule>
  </conditionalFormatting>
  <conditionalFormatting sqref="E18">
    <cfRule type="cellIs" dxfId="1" priority="3" operator="greaterThan">
      <formula>1</formula>
    </cfRule>
    <cfRule type="cellIs" dxfId="0" priority="4" operator="lessThanOrEqual">
      <formula>1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C088-EDD0-4DFA-8E69-AF5E98F48B0A}">
  <sheetPr>
    <tabColor rgb="FFFFC000"/>
  </sheetPr>
  <dimension ref="A1:EO112"/>
  <sheetViews>
    <sheetView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Y15" sqref="Y15"/>
    </sheetView>
  </sheetViews>
  <sheetFormatPr defaultColWidth="8.921875" defaultRowHeight="14.6" outlineLevelCol="1" x14ac:dyDescent="0.4"/>
  <cols>
    <col min="1" max="1" width="4.53515625" style="13" customWidth="1"/>
    <col min="2" max="2" width="55.61328125" style="14" bestFit="1" customWidth="1"/>
    <col min="3" max="3" width="11.15234375" style="13" customWidth="1"/>
    <col min="4" max="4" width="11.3828125" style="13" customWidth="1"/>
    <col min="5" max="5" width="10.84375" style="14" bestFit="1" customWidth="1"/>
    <col min="6" max="6" width="4.3828125" style="13" customWidth="1"/>
    <col min="7" max="8" width="4.3828125" style="14" customWidth="1"/>
    <col min="9" max="61" width="2.921875" style="14" customWidth="1"/>
    <col min="62" max="140" width="2.921875" style="14" hidden="1" customWidth="1" outlineLevel="1"/>
    <col min="141" max="141" width="3.61328125" style="14" hidden="1" customWidth="1" outlineLevel="1"/>
    <col min="142" max="142" width="10.84375" style="13" customWidth="1" collapsed="1"/>
    <col min="143" max="143" width="15.4609375" style="14" customWidth="1"/>
    <col min="144" max="144" width="8.921875" style="14"/>
    <col min="145" max="145" width="9.4609375" style="14" bestFit="1" customWidth="1"/>
    <col min="146" max="16384" width="8.921875" style="14"/>
  </cols>
  <sheetData>
    <row r="1" spans="1:145" ht="15.65" customHeight="1" x14ac:dyDescent="0.45">
      <c r="A1" s="7" t="s">
        <v>34</v>
      </c>
      <c r="B1" s="8" t="s">
        <v>8</v>
      </c>
      <c r="C1" s="7" t="s">
        <v>35</v>
      </c>
      <c r="D1" s="7" t="s">
        <v>10</v>
      </c>
      <c r="E1" s="9" t="s">
        <v>21</v>
      </c>
      <c r="F1" s="45" t="s">
        <v>7</v>
      </c>
      <c r="G1" s="46"/>
      <c r="H1" s="46"/>
      <c r="I1" s="46"/>
      <c r="J1" s="46"/>
      <c r="K1" s="46"/>
      <c r="L1" s="46"/>
      <c r="EL1" s="19"/>
      <c r="EM1" s="20"/>
      <c r="EN1" s="20"/>
    </row>
    <row r="2" spans="1:145" ht="15.65" customHeight="1" x14ac:dyDescent="0.4">
      <c r="A2" s="7">
        <v>1</v>
      </c>
      <c r="B2" s="8"/>
      <c r="C2" s="10"/>
      <c r="D2" s="7"/>
      <c r="E2" s="11"/>
      <c r="F2" s="45"/>
      <c r="G2" s="46"/>
      <c r="H2" s="46"/>
      <c r="I2" s="46"/>
      <c r="J2" s="46"/>
      <c r="K2" s="46"/>
      <c r="L2" s="46"/>
      <c r="EL2" s="19"/>
      <c r="EM2" s="20"/>
      <c r="EN2" s="20"/>
    </row>
    <row r="3" spans="1:145" ht="15.65" customHeight="1" x14ac:dyDescent="0.4">
      <c r="A3" s="7">
        <v>2</v>
      </c>
      <c r="B3" s="8" t="s">
        <v>11</v>
      </c>
      <c r="C3" s="10" t="s">
        <v>36</v>
      </c>
      <c r="D3" s="7">
        <v>1</v>
      </c>
      <c r="E3" s="11" t="s">
        <v>38</v>
      </c>
      <c r="F3" s="47">
        <f ca="1">SUM(EL12:EL111)</f>
        <v>352</v>
      </c>
      <c r="G3" s="48"/>
      <c r="H3" s="48"/>
      <c r="I3" s="48"/>
      <c r="J3" s="48"/>
      <c r="K3" s="48"/>
      <c r="L3" s="48"/>
      <c r="EL3" s="19"/>
      <c r="EM3" s="20"/>
      <c r="EN3" s="20"/>
    </row>
    <row r="4" spans="1:145" ht="15.65" customHeight="1" x14ac:dyDescent="0.4">
      <c r="A4" s="7">
        <v>3</v>
      </c>
      <c r="B4" s="8"/>
      <c r="C4" s="10"/>
      <c r="D4" s="7"/>
      <c r="E4" s="11"/>
      <c r="F4" s="49"/>
      <c r="G4" s="48"/>
      <c r="H4" s="48"/>
      <c r="I4" s="48"/>
      <c r="J4" s="48"/>
      <c r="K4" s="48"/>
      <c r="L4" s="48"/>
      <c r="EL4" s="19"/>
      <c r="EM4" s="20"/>
      <c r="EN4" s="20"/>
    </row>
    <row r="5" spans="1:145" ht="15.9" x14ac:dyDescent="0.45">
      <c r="A5" s="7">
        <v>4</v>
      </c>
      <c r="B5" s="8"/>
      <c r="C5" s="10"/>
      <c r="D5" s="12"/>
      <c r="E5" s="11"/>
      <c r="F5" s="14"/>
      <c r="G5" s="13"/>
    </row>
    <row r="6" spans="1:145" ht="15.9" x14ac:dyDescent="0.45">
      <c r="A6" s="7">
        <v>5</v>
      </c>
      <c r="B6" s="8"/>
      <c r="C6" s="10"/>
      <c r="D6" s="12"/>
      <c r="E6" s="11"/>
      <c r="F6" s="14"/>
      <c r="G6" s="13"/>
    </row>
    <row r="7" spans="1:145" ht="15.9" x14ac:dyDescent="0.45">
      <c r="A7" s="7">
        <v>6</v>
      </c>
      <c r="B7" s="8"/>
      <c r="C7" s="10"/>
      <c r="D7" s="12"/>
      <c r="E7" s="11"/>
      <c r="F7" s="14"/>
      <c r="G7" s="13"/>
    </row>
    <row r="8" spans="1:145" ht="15.9" x14ac:dyDescent="0.45">
      <c r="C8" s="21"/>
      <c r="D8" s="22"/>
      <c r="F8" s="50" t="s">
        <v>37</v>
      </c>
      <c r="G8" s="50"/>
      <c r="H8" s="50"/>
    </row>
    <row r="9" spans="1:145" ht="15.9" x14ac:dyDescent="0.45">
      <c r="C9" s="21"/>
      <c r="D9" s="22"/>
      <c r="F9" s="50"/>
      <c r="G9" s="50"/>
      <c r="H9" s="50"/>
    </row>
    <row r="10" spans="1:145" ht="14.5" customHeight="1" x14ac:dyDescent="0.4">
      <c r="A10" s="41" t="s">
        <v>9</v>
      </c>
      <c r="B10" s="41" t="s">
        <v>5</v>
      </c>
      <c r="C10" s="42" t="s">
        <v>53</v>
      </c>
      <c r="D10" s="41" t="str">
        <f ca="1">"L. zaw w "&amp;YEAR(TODAY())-1</f>
        <v>L. zaw w 2022</v>
      </c>
      <c r="E10" s="44" t="s">
        <v>33</v>
      </c>
      <c r="F10" s="43" t="s">
        <v>6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1" t="s">
        <v>13</v>
      </c>
      <c r="EM10" s="41" t="s">
        <v>14</v>
      </c>
    </row>
    <row r="11" spans="1:145" ht="14.5" customHeight="1" x14ac:dyDescent="0.4">
      <c r="A11" s="41"/>
      <c r="B11" s="41"/>
      <c r="C11" s="42"/>
      <c r="D11" s="41"/>
      <c r="E11" s="44"/>
      <c r="F11" s="24">
        <v>1</v>
      </c>
      <c r="G11" s="24">
        <v>2</v>
      </c>
      <c r="H11" s="24">
        <v>3</v>
      </c>
      <c r="I11" s="13">
        <v>4</v>
      </c>
      <c r="J11" s="13">
        <v>5</v>
      </c>
      <c r="K11" s="13">
        <v>6</v>
      </c>
      <c r="L11" s="13">
        <v>7</v>
      </c>
      <c r="M11" s="13">
        <v>8</v>
      </c>
      <c r="N11" s="13">
        <v>9</v>
      </c>
      <c r="O11" s="13">
        <v>10</v>
      </c>
      <c r="P11" s="13">
        <v>11</v>
      </c>
      <c r="Q11" s="13">
        <v>12</v>
      </c>
      <c r="R11" s="13">
        <v>13</v>
      </c>
      <c r="S11" s="13">
        <v>14</v>
      </c>
      <c r="T11" s="13">
        <v>15</v>
      </c>
      <c r="U11" s="13">
        <v>16</v>
      </c>
      <c r="V11" s="13">
        <v>17</v>
      </c>
      <c r="W11" s="13">
        <v>18</v>
      </c>
      <c r="X11" s="13">
        <v>19</v>
      </c>
      <c r="Y11" s="13">
        <v>20</v>
      </c>
      <c r="Z11" s="13">
        <v>21</v>
      </c>
      <c r="AA11" s="13">
        <v>22</v>
      </c>
      <c r="AB11" s="13">
        <v>23</v>
      </c>
      <c r="AC11" s="13">
        <v>24</v>
      </c>
      <c r="AD11" s="13">
        <v>25</v>
      </c>
      <c r="AE11" s="13">
        <v>26</v>
      </c>
      <c r="AF11" s="13">
        <v>27</v>
      </c>
      <c r="AG11" s="13">
        <v>28</v>
      </c>
      <c r="AH11" s="13">
        <v>29</v>
      </c>
      <c r="AI11" s="13">
        <v>30</v>
      </c>
      <c r="AJ11" s="13">
        <v>31</v>
      </c>
      <c r="AK11" s="13">
        <v>32</v>
      </c>
      <c r="AL11" s="13">
        <v>33</v>
      </c>
      <c r="AM11" s="13">
        <v>34</v>
      </c>
      <c r="AN11" s="13">
        <v>35</v>
      </c>
      <c r="AO11" s="13">
        <v>36</v>
      </c>
      <c r="AP11" s="13">
        <v>37</v>
      </c>
      <c r="AQ11" s="13">
        <v>38</v>
      </c>
      <c r="AR11" s="13">
        <v>39</v>
      </c>
      <c r="AS11" s="13">
        <v>40</v>
      </c>
      <c r="AT11" s="13">
        <v>41</v>
      </c>
      <c r="AU11" s="13">
        <v>42</v>
      </c>
      <c r="AV11" s="13">
        <v>43</v>
      </c>
      <c r="AW11" s="13">
        <v>44</v>
      </c>
      <c r="AX11" s="13">
        <v>45</v>
      </c>
      <c r="AY11" s="13">
        <v>46</v>
      </c>
      <c r="AZ11" s="13">
        <v>47</v>
      </c>
      <c r="BA11" s="13">
        <v>48</v>
      </c>
      <c r="BB11" s="13">
        <v>49</v>
      </c>
      <c r="BC11" s="13">
        <v>50</v>
      </c>
      <c r="BD11" s="13">
        <v>51</v>
      </c>
      <c r="BE11" s="13">
        <v>52</v>
      </c>
      <c r="BF11" s="13">
        <v>53</v>
      </c>
      <c r="BG11" s="13">
        <v>54</v>
      </c>
      <c r="BH11" s="13">
        <v>55</v>
      </c>
      <c r="BI11" s="13">
        <v>56</v>
      </c>
      <c r="BJ11" s="13">
        <v>21</v>
      </c>
      <c r="BK11" s="13">
        <v>22</v>
      </c>
      <c r="BL11" s="13">
        <v>23</v>
      </c>
      <c r="BM11" s="13">
        <v>24</v>
      </c>
      <c r="BN11" s="13">
        <v>25</v>
      </c>
      <c r="BO11" s="13">
        <v>26</v>
      </c>
      <c r="BP11" s="13">
        <v>27</v>
      </c>
      <c r="BQ11" s="13">
        <v>28</v>
      </c>
      <c r="BR11" s="13">
        <v>29</v>
      </c>
      <c r="BS11" s="13">
        <v>30</v>
      </c>
      <c r="BT11" s="13">
        <v>31</v>
      </c>
      <c r="BU11" s="13">
        <v>32</v>
      </c>
      <c r="BV11" s="13">
        <v>33</v>
      </c>
      <c r="BW11" s="13">
        <v>34</v>
      </c>
      <c r="BX11" s="13">
        <v>35</v>
      </c>
      <c r="BY11" s="13">
        <v>36</v>
      </c>
      <c r="BZ11" s="13">
        <v>37</v>
      </c>
      <c r="CA11" s="13">
        <v>38</v>
      </c>
      <c r="CB11" s="13">
        <v>39</v>
      </c>
      <c r="CC11" s="13">
        <v>40</v>
      </c>
      <c r="CD11" s="13">
        <v>41</v>
      </c>
      <c r="CE11" s="13">
        <v>42</v>
      </c>
      <c r="CF11" s="13">
        <v>43</v>
      </c>
      <c r="CG11" s="13">
        <v>44</v>
      </c>
      <c r="CH11" s="13">
        <v>45</v>
      </c>
      <c r="CI11" s="13">
        <v>46</v>
      </c>
      <c r="CJ11" s="13">
        <v>47</v>
      </c>
      <c r="CK11" s="13">
        <v>48</v>
      </c>
      <c r="CL11" s="13">
        <v>49</v>
      </c>
      <c r="CM11" s="13">
        <v>50</v>
      </c>
      <c r="CN11" s="13">
        <v>51</v>
      </c>
      <c r="CO11" s="13">
        <v>52</v>
      </c>
      <c r="CP11" s="13">
        <v>53</v>
      </c>
      <c r="CQ11" s="13">
        <v>54</v>
      </c>
      <c r="CR11" s="13">
        <v>55</v>
      </c>
      <c r="CS11" s="13">
        <v>56</v>
      </c>
      <c r="CT11" s="13">
        <v>57</v>
      </c>
      <c r="CU11" s="13">
        <v>58</v>
      </c>
      <c r="CV11" s="13">
        <v>59</v>
      </c>
      <c r="CW11" s="13">
        <v>60</v>
      </c>
      <c r="CX11" s="13">
        <v>61</v>
      </c>
      <c r="CY11" s="13">
        <v>62</v>
      </c>
      <c r="CZ11" s="13">
        <v>63</v>
      </c>
      <c r="DA11" s="13">
        <v>64</v>
      </c>
      <c r="DB11" s="13">
        <v>65</v>
      </c>
      <c r="DC11" s="13">
        <v>66</v>
      </c>
      <c r="DD11" s="13">
        <v>67</v>
      </c>
      <c r="DE11" s="13">
        <v>68</v>
      </c>
      <c r="DF11" s="13">
        <v>69</v>
      </c>
      <c r="DG11" s="13">
        <v>70</v>
      </c>
      <c r="DH11" s="13">
        <v>71</v>
      </c>
      <c r="DI11" s="13">
        <v>72</v>
      </c>
      <c r="DJ11" s="13">
        <v>73</v>
      </c>
      <c r="DK11" s="13">
        <v>74</v>
      </c>
      <c r="DL11" s="13">
        <v>75</v>
      </c>
      <c r="DM11" s="13">
        <v>76</v>
      </c>
      <c r="DN11" s="13">
        <v>77</v>
      </c>
      <c r="DO11" s="13">
        <v>78</v>
      </c>
      <c r="DP11" s="13">
        <v>79</v>
      </c>
      <c r="DQ11" s="13">
        <v>80</v>
      </c>
      <c r="DR11" s="13">
        <v>81</v>
      </c>
      <c r="DS11" s="13">
        <v>82</v>
      </c>
      <c r="DT11" s="13">
        <v>83</v>
      </c>
      <c r="DU11" s="13">
        <v>84</v>
      </c>
      <c r="DV11" s="13">
        <v>85</v>
      </c>
      <c r="DW11" s="13">
        <v>86</v>
      </c>
      <c r="DX11" s="13">
        <v>87</v>
      </c>
      <c r="DY11" s="13">
        <v>88</v>
      </c>
      <c r="DZ11" s="13">
        <v>89</v>
      </c>
      <c r="EA11" s="13">
        <v>90</v>
      </c>
      <c r="EB11" s="13">
        <v>91</v>
      </c>
      <c r="EC11" s="13">
        <v>92</v>
      </c>
      <c r="ED11" s="13">
        <v>93</v>
      </c>
      <c r="EE11" s="13">
        <v>94</v>
      </c>
      <c r="EF11" s="13">
        <v>95</v>
      </c>
      <c r="EG11" s="13">
        <v>96</v>
      </c>
      <c r="EH11" s="13">
        <v>97</v>
      </c>
      <c r="EI11" s="13">
        <v>98</v>
      </c>
      <c r="EJ11" s="13">
        <v>99</v>
      </c>
      <c r="EK11" s="13">
        <v>100</v>
      </c>
      <c r="EL11" s="41"/>
      <c r="EM11" s="41"/>
    </row>
    <row r="12" spans="1:145" x14ac:dyDescent="0.4">
      <c r="A12" s="13">
        <v>1</v>
      </c>
      <c r="B12" s="14" t="s">
        <v>54</v>
      </c>
      <c r="C12" s="13">
        <v>88</v>
      </c>
      <c r="D12" s="13">
        <v>64</v>
      </c>
      <c r="E12" s="13"/>
      <c r="F12" s="24">
        <v>8</v>
      </c>
      <c r="G12" s="24">
        <v>6</v>
      </c>
      <c r="H12" s="24">
        <v>5</v>
      </c>
      <c r="I12" s="13">
        <v>5</v>
      </c>
      <c r="J12" s="13">
        <v>4</v>
      </c>
      <c r="K12" s="13">
        <v>4</v>
      </c>
      <c r="L12" s="13">
        <v>4</v>
      </c>
      <c r="M12" s="13">
        <v>4</v>
      </c>
      <c r="N12" s="13">
        <v>4</v>
      </c>
      <c r="O12" s="13">
        <v>4</v>
      </c>
      <c r="P12" s="13">
        <v>4</v>
      </c>
      <c r="Q12" s="13">
        <v>4</v>
      </c>
      <c r="R12" s="13">
        <v>4</v>
      </c>
      <c r="S12" s="13">
        <v>4</v>
      </c>
      <c r="T12" s="13">
        <v>4</v>
      </c>
      <c r="U12" s="13">
        <v>4</v>
      </c>
      <c r="V12" s="13">
        <v>2</v>
      </c>
      <c r="W12" s="13">
        <v>2</v>
      </c>
      <c r="X12" s="13">
        <v>2</v>
      </c>
      <c r="Y12" s="13">
        <v>2</v>
      </c>
      <c r="Z12" s="13">
        <v>2</v>
      </c>
      <c r="AA12" s="13">
        <v>2</v>
      </c>
      <c r="AB12" s="13">
        <v>2</v>
      </c>
      <c r="AC12" s="13">
        <v>2</v>
      </c>
      <c r="AD12" s="13">
        <v>2</v>
      </c>
      <c r="AE12" s="13">
        <v>2</v>
      </c>
      <c r="AF12" s="13">
        <v>2</v>
      </c>
      <c r="AG12" s="13">
        <v>2</v>
      </c>
      <c r="AH12" s="13">
        <v>2</v>
      </c>
      <c r="AI12" s="13">
        <v>2</v>
      </c>
      <c r="AJ12" s="13">
        <v>2</v>
      </c>
      <c r="AK12" s="13">
        <v>2</v>
      </c>
      <c r="AL12" s="13">
        <v>1</v>
      </c>
      <c r="AM12" s="13">
        <v>1</v>
      </c>
      <c r="AN12" s="13">
        <v>1</v>
      </c>
      <c r="AO12" s="13">
        <v>1</v>
      </c>
      <c r="AP12" s="13">
        <v>1</v>
      </c>
      <c r="AQ12" s="13">
        <v>1</v>
      </c>
      <c r="AR12" s="13">
        <v>1</v>
      </c>
      <c r="AS12" s="13">
        <v>1</v>
      </c>
      <c r="AT12" s="13">
        <v>1</v>
      </c>
      <c r="AU12" s="13">
        <v>1</v>
      </c>
      <c r="AV12" s="13">
        <v>1</v>
      </c>
      <c r="AW12" s="13">
        <v>1</v>
      </c>
      <c r="AX12" s="13">
        <v>1</v>
      </c>
      <c r="AY12" s="13">
        <v>1</v>
      </c>
      <c r="AZ12" s="13">
        <v>1</v>
      </c>
      <c r="BA12" s="13">
        <v>1</v>
      </c>
      <c r="BB12" s="13">
        <v>1</v>
      </c>
      <c r="BC12" s="13">
        <v>1</v>
      </c>
      <c r="BD12" s="13">
        <v>1</v>
      </c>
      <c r="BE12" s="13">
        <v>1</v>
      </c>
      <c r="BF12" s="13">
        <v>1</v>
      </c>
      <c r="BG12" s="13">
        <v>1</v>
      </c>
      <c r="BH12" s="13">
        <v>1</v>
      </c>
      <c r="BI12" s="13">
        <v>1</v>
      </c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>
        <f t="shared" ref="EL12:EL43" si="0">SUM(F12:EK12)</f>
        <v>128</v>
      </c>
      <c r="EM12" s="13">
        <f t="shared" ref="EM12:EM43" si="1">IF(E12="",0,EL12*VLOOKUP(E12,$A$1:$E$9,4,0))</f>
        <v>0</v>
      </c>
      <c r="EO12" s="35"/>
    </row>
    <row r="13" spans="1:145" x14ac:dyDescent="0.4">
      <c r="A13" s="13">
        <v>2</v>
      </c>
      <c r="B13" s="14" t="s">
        <v>55</v>
      </c>
      <c r="C13" s="13">
        <v>88</v>
      </c>
      <c r="D13" s="13">
        <v>73</v>
      </c>
      <c r="E13" s="13"/>
      <c r="F13" s="24">
        <v>8</v>
      </c>
      <c r="G13" s="24">
        <v>6</v>
      </c>
      <c r="H13" s="24">
        <v>5</v>
      </c>
      <c r="I13" s="13">
        <v>5</v>
      </c>
      <c r="J13" s="13">
        <v>4</v>
      </c>
      <c r="K13" s="13">
        <v>4</v>
      </c>
      <c r="L13" s="13">
        <v>4</v>
      </c>
      <c r="M13" s="13">
        <v>4</v>
      </c>
      <c r="N13" s="13">
        <v>4</v>
      </c>
      <c r="O13" s="13">
        <v>4</v>
      </c>
      <c r="P13" s="13">
        <v>4</v>
      </c>
      <c r="Q13" s="13">
        <v>4</v>
      </c>
      <c r="R13" s="13">
        <v>4</v>
      </c>
      <c r="S13" s="13">
        <v>4</v>
      </c>
      <c r="T13" s="13">
        <v>4</v>
      </c>
      <c r="U13" s="13">
        <v>4</v>
      </c>
      <c r="V13" s="13">
        <v>2</v>
      </c>
      <c r="W13" s="13">
        <v>2</v>
      </c>
      <c r="X13" s="13">
        <v>2</v>
      </c>
      <c r="Y13" s="13">
        <v>2</v>
      </c>
      <c r="Z13" s="13">
        <v>2</v>
      </c>
      <c r="AA13" s="13">
        <v>2</v>
      </c>
      <c r="AB13" s="13">
        <v>2</v>
      </c>
      <c r="AC13" s="13">
        <v>2</v>
      </c>
      <c r="AD13" s="13">
        <v>2</v>
      </c>
      <c r="AE13" s="13">
        <v>2</v>
      </c>
      <c r="AF13" s="13">
        <v>2</v>
      </c>
      <c r="AG13" s="13">
        <v>2</v>
      </c>
      <c r="AH13" s="13">
        <v>2</v>
      </c>
      <c r="AI13" s="13">
        <v>2</v>
      </c>
      <c r="AJ13" s="13">
        <v>2</v>
      </c>
      <c r="AK13" s="13">
        <v>2</v>
      </c>
      <c r="AL13" s="13">
        <v>1</v>
      </c>
      <c r="AM13" s="13">
        <v>1</v>
      </c>
      <c r="AN13" s="13">
        <v>1</v>
      </c>
      <c r="AO13" s="13">
        <v>1</v>
      </c>
      <c r="AP13" s="13">
        <v>1</v>
      </c>
      <c r="AQ13" s="13">
        <v>1</v>
      </c>
      <c r="AR13" s="13">
        <v>1</v>
      </c>
      <c r="AS13" s="13">
        <v>1</v>
      </c>
      <c r="AT13" s="13">
        <v>1</v>
      </c>
      <c r="AU13" s="13">
        <v>1</v>
      </c>
      <c r="AV13" s="13">
        <v>1</v>
      </c>
      <c r="AW13" s="13">
        <v>1</v>
      </c>
      <c r="AX13" s="13">
        <v>1</v>
      </c>
      <c r="AY13" s="13">
        <v>1</v>
      </c>
      <c r="AZ13" s="13">
        <v>1</v>
      </c>
      <c r="BA13" s="13">
        <v>1</v>
      </c>
      <c r="BB13" s="13">
        <v>1</v>
      </c>
      <c r="BC13" s="13">
        <v>1</v>
      </c>
      <c r="BD13" s="13">
        <v>1</v>
      </c>
      <c r="BE13" s="13">
        <v>1</v>
      </c>
      <c r="BF13" s="13">
        <v>1</v>
      </c>
      <c r="BG13" s="13">
        <v>1</v>
      </c>
      <c r="BH13" s="13">
        <v>1</v>
      </c>
      <c r="BI13" s="13">
        <v>1</v>
      </c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>
        <f t="shared" si="0"/>
        <v>128</v>
      </c>
      <c r="EM13" s="13">
        <f t="shared" si="1"/>
        <v>0</v>
      </c>
    </row>
    <row r="14" spans="1:145" x14ac:dyDescent="0.4">
      <c r="A14" s="13">
        <v>3</v>
      </c>
      <c r="B14" s="14" t="s">
        <v>56</v>
      </c>
      <c r="C14" s="13" t="s">
        <v>58</v>
      </c>
      <c r="D14" s="13" t="s">
        <v>58</v>
      </c>
      <c r="E14" s="13"/>
      <c r="F14" s="24">
        <v>8</v>
      </c>
      <c r="G14" s="24">
        <v>6</v>
      </c>
      <c r="H14" s="24">
        <v>5</v>
      </c>
      <c r="I14" s="13">
        <v>5</v>
      </c>
      <c r="J14" s="13">
        <v>4</v>
      </c>
      <c r="K14" s="13">
        <v>4</v>
      </c>
      <c r="L14" s="13">
        <v>4</v>
      </c>
      <c r="M14" s="13">
        <v>4</v>
      </c>
      <c r="N14" s="13">
        <v>1</v>
      </c>
      <c r="O14" s="13">
        <v>1</v>
      </c>
      <c r="P14" s="13">
        <v>1</v>
      </c>
      <c r="Q14" s="13">
        <v>1</v>
      </c>
      <c r="R14" s="13">
        <v>1</v>
      </c>
      <c r="S14" s="13">
        <v>1</v>
      </c>
      <c r="T14" s="13">
        <v>1</v>
      </c>
      <c r="U14" s="13">
        <v>1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>
        <f t="shared" si="0"/>
        <v>48</v>
      </c>
      <c r="EM14" s="13">
        <f t="shared" si="1"/>
        <v>0</v>
      </c>
    </row>
    <row r="15" spans="1:145" x14ac:dyDescent="0.4">
      <c r="A15" s="13">
        <v>4</v>
      </c>
      <c r="B15" s="14" t="s">
        <v>57</v>
      </c>
      <c r="C15" s="13" t="s">
        <v>58</v>
      </c>
      <c r="D15" s="13" t="s">
        <v>58</v>
      </c>
      <c r="E15" s="13"/>
      <c r="F15" s="24">
        <v>8</v>
      </c>
      <c r="G15" s="24">
        <v>6</v>
      </c>
      <c r="H15" s="24">
        <v>5</v>
      </c>
      <c r="I15" s="13">
        <v>5</v>
      </c>
      <c r="J15" s="13">
        <v>4</v>
      </c>
      <c r="K15" s="13">
        <v>4</v>
      </c>
      <c r="L15" s="13">
        <v>4</v>
      </c>
      <c r="M15" s="13">
        <v>4</v>
      </c>
      <c r="N15" s="13">
        <v>1</v>
      </c>
      <c r="O15" s="13">
        <v>1</v>
      </c>
      <c r="P15" s="13">
        <v>1</v>
      </c>
      <c r="Q15" s="13">
        <v>1</v>
      </c>
      <c r="R15" s="13">
        <v>1</v>
      </c>
      <c r="S15" s="13">
        <v>1</v>
      </c>
      <c r="T15" s="13">
        <v>1</v>
      </c>
      <c r="U15" s="13">
        <v>1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>
        <f t="shared" si="0"/>
        <v>48</v>
      </c>
      <c r="EM15" s="13">
        <f t="shared" si="1"/>
        <v>0</v>
      </c>
    </row>
    <row r="16" spans="1:145" ht="13.5" customHeight="1" x14ac:dyDescent="0.4">
      <c r="A16" s="13">
        <v>5</v>
      </c>
      <c r="E16" s="13"/>
      <c r="F16" s="24" t="str" cm="1">
        <f t="array" aca="1" ref="F16" ca="1">IF($E16="","",INT(IF(VLOOKUP($E16,$A$2:$C$7,3)="","",IF($E16&gt;COUNTA($B$2:$B$7),"",IF(VLOOKUP($E16,$A$2:$C$7,3)='Standardowe klucze punktacji'!$B$2,'Standardowe klucze punktacji'!C$2,'Standardowe klucze punktacji'!C$3)))*(C16*INDIRECT(ADDRESS(15,2+C16,,1,"Standardowe klucze punktacji")))))</f>
        <v/>
      </c>
      <c r="G16" s="24" t="str" cm="1">
        <f t="array" aca="1" ref="G16" ca="1">IF($E16="","",INT(IF(VLOOKUP($E16,$A$2:$C$7,3)="","",IF($E16&gt;COUNTA($B$2:$B$7),"",IF(VLOOKUP($E16,$A$2:$C$7,3)='Standardowe klucze punktacji'!$B$2,'Standardowe klucze punktacji'!D$2,'Standardowe klucze punktacji'!D$3)*(C16*INDIRECT(ADDRESS(15,2+C16,,1,"Standardowe klucze punktacji")))))))</f>
        <v/>
      </c>
      <c r="H16" s="24" t="str" cm="1">
        <f t="array" aca="1" ref="H16" ca="1">IF($E16="","",INT(IF(VLOOKUP($E16,$A$2:$C$7,3)="","",IF($E16&gt;COUNTA($B$2:$B$7),"",IF(VLOOKUP($E16,$A$2:$C$7,3)='Standardowe klucze punktacji'!$B$2,'Standardowe klucze punktacji'!E$2,'Standardowe klucze punktacji'!E$3)*(C16*INDIRECT(ADDRESS(15,2+C16,,1,"Standardowe klucze punktacji")))))))</f>
        <v/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>
        <f t="shared" ca="1" si="0"/>
        <v>0</v>
      </c>
      <c r="EM16" s="13">
        <f t="shared" si="1"/>
        <v>0</v>
      </c>
    </row>
    <row r="17" spans="1:143" x14ac:dyDescent="0.4">
      <c r="A17" s="13">
        <v>6</v>
      </c>
      <c r="E17" s="13"/>
      <c r="F17" s="24" t="str" cm="1">
        <f t="array" aca="1" ref="F17" ca="1">IF($E17="","",INT(IF(VLOOKUP($E17,$A$2:$C$7,3)="","",IF($E17&gt;COUNTA($B$2:$B$7),"",IF(VLOOKUP($E17,$A$2:$C$7,3)='Standardowe klucze punktacji'!$B$2,'Standardowe klucze punktacji'!C$2,'Standardowe klucze punktacji'!C$3)))*(C17*INDIRECT(ADDRESS(15,2+C17,,1,"Standardowe klucze punktacji")))))</f>
        <v/>
      </c>
      <c r="G17" s="24" t="str" cm="1">
        <f t="array" aca="1" ref="G17" ca="1">IF($E17="","",INT(IF(VLOOKUP($E17,$A$2:$C$7,3)="","",IF($E17&gt;COUNTA($B$2:$B$7),"",IF(VLOOKUP($E17,$A$2:$C$7,3)='Standardowe klucze punktacji'!$B$2,'Standardowe klucze punktacji'!D$2,'Standardowe klucze punktacji'!D$3)*(C17*INDIRECT(ADDRESS(15,2+C17,,1,"Standardowe klucze punktacji")))))))</f>
        <v/>
      </c>
      <c r="H17" s="24" t="str" cm="1">
        <f t="array" aca="1" ref="H17" ca="1">IF($E17="","",INT(IF(VLOOKUP($E17,$A$2:$C$7,3)="","",IF($E17&gt;COUNTA($B$2:$B$7),"",IF(VLOOKUP($E17,$A$2:$C$7,3)='Standardowe klucze punktacji'!$B$2,'Standardowe klucze punktacji'!E$2,'Standardowe klucze punktacji'!E$3)*(C17*INDIRECT(ADDRESS(15,2+C17,,1,"Standardowe klucze punktacji")))))))</f>
        <v/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>
        <f t="shared" ca="1" si="0"/>
        <v>0</v>
      </c>
      <c r="EM17" s="13">
        <f t="shared" si="1"/>
        <v>0</v>
      </c>
    </row>
    <row r="18" spans="1:143" x14ac:dyDescent="0.4">
      <c r="A18" s="13">
        <v>7</v>
      </c>
      <c r="E18" s="13"/>
      <c r="F18" s="24" t="str" cm="1">
        <f t="array" aca="1" ref="F18" ca="1">IF($E18="","",INT(IF(VLOOKUP($E18,$A$2:$C$7,3)="","",IF($E18&gt;COUNTA($B$2:$B$7),"",IF(VLOOKUP($E18,$A$2:$C$7,3)='Standardowe klucze punktacji'!$B$2,'Standardowe klucze punktacji'!C$2,'Standardowe klucze punktacji'!C$3)))*(C18*INDIRECT(ADDRESS(15,2+C18,,1,"Standardowe klucze punktacji")))))</f>
        <v/>
      </c>
      <c r="G18" s="24" t="str" cm="1">
        <f t="array" aca="1" ref="G18" ca="1">IF($E18="","",INT(IF(VLOOKUP($E18,$A$2:$C$7,3)="","",IF($E18&gt;COUNTA($B$2:$B$7),"",IF(VLOOKUP($E18,$A$2:$C$7,3)='Standardowe klucze punktacji'!$B$2,'Standardowe klucze punktacji'!D$2,'Standardowe klucze punktacji'!D$3)*(C18*INDIRECT(ADDRESS(15,2+C18,,1,"Standardowe klucze punktacji")))))))</f>
        <v/>
      </c>
      <c r="H18" s="24" t="str" cm="1">
        <f t="array" aca="1" ref="H18" ca="1">IF($E18="","",INT(IF(VLOOKUP($E18,$A$2:$C$7,3)="","",IF($E18&gt;COUNTA($B$2:$B$7),"",IF(VLOOKUP($E18,$A$2:$C$7,3)='Standardowe klucze punktacji'!$B$2,'Standardowe klucze punktacji'!E$2,'Standardowe klucze punktacji'!E$3)*(C18*INDIRECT(ADDRESS(15,2+C18,,1,"Standardowe klucze punktacji")))))))</f>
        <v/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>
        <f t="shared" ca="1" si="0"/>
        <v>0</v>
      </c>
      <c r="EM18" s="13">
        <f t="shared" si="1"/>
        <v>0</v>
      </c>
    </row>
    <row r="19" spans="1:143" x14ac:dyDescent="0.4">
      <c r="A19" s="13">
        <v>8</v>
      </c>
      <c r="E19" s="13"/>
      <c r="F19" s="24" t="str" cm="1">
        <f t="array" aca="1" ref="F19" ca="1">IF($E19="","",INT(IF(VLOOKUP($E19,$A$2:$C$7,3)="","",IF($E19&gt;COUNTA($B$2:$B$7),"",IF(VLOOKUP($E19,$A$2:$C$7,3)='Standardowe klucze punktacji'!$B$2,'Standardowe klucze punktacji'!C$2,'Standardowe klucze punktacji'!C$3)))*(C19*INDIRECT(ADDRESS(15,2+C19,,1,"Standardowe klucze punktacji")))))</f>
        <v/>
      </c>
      <c r="G19" s="24" t="str" cm="1">
        <f t="array" aca="1" ref="G19" ca="1">IF($E19="","",INT(IF(VLOOKUP($E19,$A$2:$C$7,3)="","",IF($E19&gt;COUNTA($B$2:$B$7),"",IF(VLOOKUP($E19,$A$2:$C$7,3)='Standardowe klucze punktacji'!$B$2,'Standardowe klucze punktacji'!D$2,'Standardowe klucze punktacji'!D$3)*(C19*INDIRECT(ADDRESS(15,2+C19,,1,"Standardowe klucze punktacji")))))))</f>
        <v/>
      </c>
      <c r="H19" s="24" t="str" cm="1">
        <f t="array" aca="1" ref="H19" ca="1">IF($E19="","",INT(IF(VLOOKUP($E19,$A$2:$C$7,3)="","",IF($E19&gt;COUNTA($B$2:$B$7),"",IF(VLOOKUP($E19,$A$2:$C$7,3)='Standardowe klucze punktacji'!$B$2,'Standardowe klucze punktacji'!E$2,'Standardowe klucze punktacji'!E$3)*(C19*INDIRECT(ADDRESS(15,2+C19,,1,"Standardowe klucze punktacji")))))))</f>
        <v/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>
        <f t="shared" ca="1" si="0"/>
        <v>0</v>
      </c>
      <c r="EM19" s="13">
        <f t="shared" si="1"/>
        <v>0</v>
      </c>
    </row>
    <row r="20" spans="1:143" x14ac:dyDescent="0.4">
      <c r="A20" s="13">
        <v>9</v>
      </c>
      <c r="E20" s="13"/>
      <c r="F20" s="24" t="str" cm="1">
        <f t="array" aca="1" ref="F20" ca="1">IF($E20="","",INT(IF(VLOOKUP($E20,$A$2:$C$7,3)="","",IF($E20&gt;COUNTA($B$2:$B$7),"",IF(VLOOKUP($E20,$A$2:$C$7,3)='Standardowe klucze punktacji'!$B$2,'Standardowe klucze punktacji'!C$2,'Standardowe klucze punktacji'!C$3)))*(C20*INDIRECT(ADDRESS(15,2+C20,,1,"Standardowe klucze punktacji")))))</f>
        <v/>
      </c>
      <c r="G20" s="24" t="str" cm="1">
        <f t="array" aca="1" ref="G20" ca="1">IF($E20="","",INT(IF(VLOOKUP($E20,$A$2:$C$7,3)="","",IF($E20&gt;COUNTA($B$2:$B$7),"",IF(VLOOKUP($E20,$A$2:$C$7,3)='Standardowe klucze punktacji'!$B$2,'Standardowe klucze punktacji'!D$2,'Standardowe klucze punktacji'!D$3)*(C20*INDIRECT(ADDRESS(15,2+C20,,1,"Standardowe klucze punktacji")))))))</f>
        <v/>
      </c>
      <c r="H20" s="24" t="str" cm="1">
        <f t="array" aca="1" ref="H20" ca="1">IF($E20="","",INT(IF(VLOOKUP($E20,$A$2:$C$7,3)="","",IF($E20&gt;COUNTA($B$2:$B$7),"",IF(VLOOKUP($E20,$A$2:$C$7,3)='Standardowe klucze punktacji'!$B$2,'Standardowe klucze punktacji'!E$2,'Standardowe klucze punktacji'!E$3)*(C20*INDIRECT(ADDRESS(15,2+C20,,1,"Standardowe klucze punktacji")))))))</f>
        <v/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>
        <f t="shared" ca="1" si="0"/>
        <v>0</v>
      </c>
      <c r="EM20" s="13">
        <f t="shared" si="1"/>
        <v>0</v>
      </c>
    </row>
    <row r="21" spans="1:143" x14ac:dyDescent="0.4">
      <c r="A21" s="13">
        <v>10</v>
      </c>
      <c r="E21" s="13"/>
      <c r="F21" s="24" t="str" cm="1">
        <f t="array" aca="1" ref="F21" ca="1">IF($E21="","",INT(IF(VLOOKUP($E21,$A$2:$C$7,3)="","",IF($E21&gt;COUNTA($B$2:$B$7),"",IF(VLOOKUP($E21,$A$2:$C$7,3)='Standardowe klucze punktacji'!$B$2,'Standardowe klucze punktacji'!C$2,'Standardowe klucze punktacji'!C$3)))*(C21*INDIRECT(ADDRESS(15,2+C21,,1,"Standardowe klucze punktacji")))))</f>
        <v/>
      </c>
      <c r="G21" s="24" t="str" cm="1">
        <f t="array" aca="1" ref="G21" ca="1">IF($E21="","",INT(IF(VLOOKUP($E21,$A$2:$C$7,3)="","",IF($E21&gt;COUNTA($B$2:$B$7),"",IF(VLOOKUP($E21,$A$2:$C$7,3)='Standardowe klucze punktacji'!$B$2,'Standardowe klucze punktacji'!D$2,'Standardowe klucze punktacji'!D$3)*(C21*INDIRECT(ADDRESS(15,2+C21,,1,"Standardowe klucze punktacji")))))))</f>
        <v/>
      </c>
      <c r="H21" s="24" t="str" cm="1">
        <f t="array" aca="1" ref="H21" ca="1">IF($E21="","",INT(IF(VLOOKUP($E21,$A$2:$C$7,3)="","",IF($E21&gt;COUNTA($B$2:$B$7),"",IF(VLOOKUP($E21,$A$2:$C$7,3)='Standardowe klucze punktacji'!$B$2,'Standardowe klucze punktacji'!E$2,'Standardowe klucze punktacji'!E$3)*(C21*INDIRECT(ADDRESS(15,2+C21,,1,"Standardowe klucze punktacji")))))))</f>
        <v/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>
        <f t="shared" ca="1" si="0"/>
        <v>0</v>
      </c>
      <c r="EM21" s="13">
        <f t="shared" si="1"/>
        <v>0</v>
      </c>
    </row>
    <row r="22" spans="1:143" x14ac:dyDescent="0.4">
      <c r="A22" s="13">
        <v>11</v>
      </c>
      <c r="E22" s="13"/>
      <c r="F22" s="24" t="str" cm="1">
        <f t="array" aca="1" ref="F22" ca="1">IF($E22="","",INT(IF(VLOOKUP($E22,$A$2:$C$7,3)="","",IF($E22&gt;COUNTA($B$2:$B$7),"",IF(VLOOKUP($E22,$A$2:$C$7,3)='Standardowe klucze punktacji'!$B$2,'Standardowe klucze punktacji'!C$2,'Standardowe klucze punktacji'!C$3)))*(C22*INDIRECT(ADDRESS(15,2+C22,,1,"Standardowe klucze punktacji")))))</f>
        <v/>
      </c>
      <c r="G22" s="24" t="str" cm="1">
        <f t="array" aca="1" ref="G22" ca="1">IF($E22="","",INT(IF(VLOOKUP($E22,$A$2:$C$7,3)="","",IF($E22&gt;COUNTA($B$2:$B$7),"",IF(VLOOKUP($E22,$A$2:$C$7,3)='Standardowe klucze punktacji'!$B$2,'Standardowe klucze punktacji'!D$2,'Standardowe klucze punktacji'!D$3)*(C22*INDIRECT(ADDRESS(15,2+C22,,1,"Standardowe klucze punktacji")))))))</f>
        <v/>
      </c>
      <c r="H22" s="24" t="str" cm="1">
        <f t="array" aca="1" ref="H22" ca="1">IF($E22="","",INT(IF(VLOOKUP($E22,$A$2:$C$7,3)="","",IF($E22&gt;COUNTA($B$2:$B$7),"",IF(VLOOKUP($E22,$A$2:$C$7,3)='Standardowe klucze punktacji'!$B$2,'Standardowe klucze punktacji'!E$2,'Standardowe klucze punktacji'!E$3)*(C22*INDIRECT(ADDRESS(15,2+C22,,1,"Standardowe klucze punktacji")))))))</f>
        <v/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>
        <f t="shared" ca="1" si="0"/>
        <v>0</v>
      </c>
      <c r="EM22" s="13">
        <f t="shared" si="1"/>
        <v>0</v>
      </c>
    </row>
    <row r="23" spans="1:143" x14ac:dyDescent="0.4">
      <c r="A23" s="13">
        <v>12</v>
      </c>
      <c r="E23" s="13"/>
      <c r="F23" s="24" t="str" cm="1">
        <f t="array" aca="1" ref="F23" ca="1">IF($E23="","",INT(IF(VLOOKUP($E23,$A$2:$C$7,3)="","",IF($E23&gt;COUNTA($B$2:$B$7),"",IF(VLOOKUP($E23,$A$2:$C$7,3)='Standardowe klucze punktacji'!$B$2,'Standardowe klucze punktacji'!C$2,'Standardowe klucze punktacji'!C$3)))*(C23*INDIRECT(ADDRESS(15,2+C23,,1,"Standardowe klucze punktacji")))))</f>
        <v/>
      </c>
      <c r="G23" s="24" t="str" cm="1">
        <f t="array" aca="1" ref="G23" ca="1">IF($E23="","",INT(IF(VLOOKUP($E23,$A$2:$C$7,3)="","",IF($E23&gt;COUNTA($B$2:$B$7),"",IF(VLOOKUP($E23,$A$2:$C$7,3)='Standardowe klucze punktacji'!$B$2,'Standardowe klucze punktacji'!D$2,'Standardowe klucze punktacji'!D$3)*(C23*INDIRECT(ADDRESS(15,2+C23,,1,"Standardowe klucze punktacji")))))))</f>
        <v/>
      </c>
      <c r="H23" s="24" t="str" cm="1">
        <f t="array" aca="1" ref="H23" ca="1">IF($E23="","",INT(IF(VLOOKUP($E23,$A$2:$C$7,3)="","",IF($E23&gt;COUNTA($B$2:$B$7),"",IF(VLOOKUP($E23,$A$2:$C$7,3)='Standardowe klucze punktacji'!$B$2,'Standardowe klucze punktacji'!E$2,'Standardowe klucze punktacji'!E$3)*(C23*INDIRECT(ADDRESS(15,2+C23,,1,"Standardowe klucze punktacji")))))))</f>
        <v/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>
        <f t="shared" ca="1" si="0"/>
        <v>0</v>
      </c>
      <c r="EM23" s="13">
        <f t="shared" si="1"/>
        <v>0</v>
      </c>
    </row>
    <row r="24" spans="1:143" x14ac:dyDescent="0.4">
      <c r="A24" s="13">
        <v>13</v>
      </c>
      <c r="E24" s="13"/>
      <c r="F24" s="24" t="str" cm="1">
        <f t="array" aca="1" ref="F24" ca="1">IF($E24="","",INT(IF(VLOOKUP($E24,$A$2:$C$7,3)="","",IF($E24&gt;COUNTA($B$2:$B$7),"",IF(VLOOKUP($E24,$A$2:$C$7,3)='Standardowe klucze punktacji'!$B$2,'Standardowe klucze punktacji'!C$2,'Standardowe klucze punktacji'!C$3)))*(C24*INDIRECT(ADDRESS(15,2+C24,,1,"Standardowe klucze punktacji")))))</f>
        <v/>
      </c>
      <c r="G24" s="24" t="str" cm="1">
        <f t="array" aca="1" ref="G24" ca="1">IF($E24="","",INT(IF(VLOOKUP($E24,$A$2:$C$7,3)="","",IF($E24&gt;COUNTA($B$2:$B$7),"",IF(VLOOKUP($E24,$A$2:$C$7,3)='Standardowe klucze punktacji'!$B$2,'Standardowe klucze punktacji'!D$2,'Standardowe klucze punktacji'!D$3)*(C24*INDIRECT(ADDRESS(15,2+C24,,1,"Standardowe klucze punktacji")))))))</f>
        <v/>
      </c>
      <c r="H24" s="24" t="str" cm="1">
        <f t="array" aca="1" ref="H24" ca="1">IF($E24="","",INT(IF(VLOOKUP($E24,$A$2:$C$7,3)="","",IF($E24&gt;COUNTA($B$2:$B$7),"",IF(VLOOKUP($E24,$A$2:$C$7,3)='Standardowe klucze punktacji'!$B$2,'Standardowe klucze punktacji'!E$2,'Standardowe klucze punktacji'!E$3)*(C24*INDIRECT(ADDRESS(15,2+C24,,1,"Standardowe klucze punktacji")))))))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>
        <f t="shared" ca="1" si="0"/>
        <v>0</v>
      </c>
      <c r="EM24" s="13">
        <f t="shared" si="1"/>
        <v>0</v>
      </c>
    </row>
    <row r="25" spans="1:143" x14ac:dyDescent="0.4">
      <c r="A25" s="13">
        <v>14</v>
      </c>
      <c r="E25" s="13"/>
      <c r="F25" s="24" t="str" cm="1">
        <f t="array" aca="1" ref="F25" ca="1">IF($E25="","",INT(IF(VLOOKUP($E25,$A$2:$C$7,3)="","",IF($E25&gt;COUNTA($B$2:$B$7),"",IF(VLOOKUP($E25,$A$2:$C$7,3)='Standardowe klucze punktacji'!$B$2,'Standardowe klucze punktacji'!C$2,'Standardowe klucze punktacji'!C$3)))*(C25*INDIRECT(ADDRESS(15,2+C25,,1,"Standardowe klucze punktacji")))))</f>
        <v/>
      </c>
      <c r="G25" s="24" t="str" cm="1">
        <f t="array" aca="1" ref="G25" ca="1">IF($E25="","",INT(IF(VLOOKUP($E25,$A$2:$C$7,3)="","",IF($E25&gt;COUNTA($B$2:$B$7),"",IF(VLOOKUP($E25,$A$2:$C$7,3)='Standardowe klucze punktacji'!$B$2,'Standardowe klucze punktacji'!D$2,'Standardowe klucze punktacji'!D$3)*(C25*INDIRECT(ADDRESS(15,2+C25,,1,"Standardowe klucze punktacji")))))))</f>
        <v/>
      </c>
      <c r="H25" s="24" t="str" cm="1">
        <f t="array" aca="1" ref="H25" ca="1">IF($E25="","",INT(IF(VLOOKUP($E25,$A$2:$C$7,3)="","",IF($E25&gt;COUNTA($B$2:$B$7),"",IF(VLOOKUP($E25,$A$2:$C$7,3)='Standardowe klucze punktacji'!$B$2,'Standardowe klucze punktacji'!E$2,'Standardowe klucze punktacji'!E$3)*(C25*INDIRECT(ADDRESS(15,2+C25,,1,"Standardowe klucze punktacji")))))))</f>
        <v/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>
        <f t="shared" ca="1" si="0"/>
        <v>0</v>
      </c>
      <c r="EM25" s="13">
        <f t="shared" si="1"/>
        <v>0</v>
      </c>
    </row>
    <row r="26" spans="1:143" x14ac:dyDescent="0.4">
      <c r="A26" s="13">
        <v>15</v>
      </c>
      <c r="E26" s="13"/>
      <c r="F26" s="24" t="str" cm="1">
        <f t="array" aca="1" ref="F26" ca="1">IF($E26="","",INT(IF(VLOOKUP($E26,$A$2:$C$7,3)="","",IF($E26&gt;COUNTA($B$2:$B$7),"",IF(VLOOKUP($E26,$A$2:$C$7,3)='Standardowe klucze punktacji'!$B$2,'Standardowe klucze punktacji'!C$2,'Standardowe klucze punktacji'!C$3)))*(C26*INDIRECT(ADDRESS(15,2+C26,,1,"Standardowe klucze punktacji")))))</f>
        <v/>
      </c>
      <c r="G26" s="24" t="str" cm="1">
        <f t="array" aca="1" ref="G26" ca="1">IF($E26="","",INT(IF(VLOOKUP($E26,$A$2:$C$7,3)="","",IF($E26&gt;COUNTA($B$2:$B$7),"",IF(VLOOKUP($E26,$A$2:$C$7,3)='Standardowe klucze punktacji'!$B$2,'Standardowe klucze punktacji'!D$2,'Standardowe klucze punktacji'!D$3)*(C26*INDIRECT(ADDRESS(15,2+C26,,1,"Standardowe klucze punktacji")))))))</f>
        <v/>
      </c>
      <c r="H26" s="24" t="str" cm="1">
        <f t="array" aca="1" ref="H26" ca="1">IF($E26="","",INT(IF(VLOOKUP($E26,$A$2:$C$7,3)="","",IF($E26&gt;COUNTA($B$2:$B$7),"",IF(VLOOKUP($E26,$A$2:$C$7,3)='Standardowe klucze punktacji'!$B$2,'Standardowe klucze punktacji'!E$2,'Standardowe klucze punktacji'!E$3)*(C26*INDIRECT(ADDRESS(15,2+C26,,1,"Standardowe klucze punktacji")))))))</f>
        <v/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>
        <f t="shared" ca="1" si="0"/>
        <v>0</v>
      </c>
      <c r="EM26" s="13">
        <f t="shared" si="1"/>
        <v>0</v>
      </c>
    </row>
    <row r="27" spans="1:143" x14ac:dyDescent="0.4">
      <c r="A27" s="13">
        <v>16</v>
      </c>
      <c r="E27" s="13"/>
      <c r="F27" s="24" t="str" cm="1">
        <f t="array" aca="1" ref="F27" ca="1">IF($E27="","",INT(IF(VLOOKUP($E27,$A$2:$C$7,3)="","",IF($E27&gt;COUNTA($B$2:$B$7),"",IF(VLOOKUP($E27,$A$2:$C$7,3)='Standardowe klucze punktacji'!$B$2,'Standardowe klucze punktacji'!C$2,'Standardowe klucze punktacji'!C$3)))*(C27*INDIRECT(ADDRESS(15,2+C27,,1,"Standardowe klucze punktacji")))))</f>
        <v/>
      </c>
      <c r="G27" s="24" t="str" cm="1">
        <f t="array" aca="1" ref="G27" ca="1">IF($E27="","",INT(IF(VLOOKUP($E27,$A$2:$C$7,3)="","",IF($E27&gt;COUNTA($B$2:$B$7),"",IF(VLOOKUP($E27,$A$2:$C$7,3)='Standardowe klucze punktacji'!$B$2,'Standardowe klucze punktacji'!D$2,'Standardowe klucze punktacji'!D$3)*(C27*INDIRECT(ADDRESS(15,2+C27,,1,"Standardowe klucze punktacji")))))))</f>
        <v/>
      </c>
      <c r="H27" s="24" t="str" cm="1">
        <f t="array" aca="1" ref="H27" ca="1">IF($E27="","",INT(IF(VLOOKUP($E27,$A$2:$C$7,3)="","",IF($E27&gt;COUNTA($B$2:$B$7),"",IF(VLOOKUP($E27,$A$2:$C$7,3)='Standardowe klucze punktacji'!$B$2,'Standardowe klucze punktacji'!E$2,'Standardowe klucze punktacji'!E$3)*(C27*INDIRECT(ADDRESS(15,2+C27,,1,"Standardowe klucze punktacji")))))))</f>
        <v/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>
        <f t="shared" ca="1" si="0"/>
        <v>0</v>
      </c>
      <c r="EM27" s="13">
        <f t="shared" si="1"/>
        <v>0</v>
      </c>
    </row>
    <row r="28" spans="1:143" x14ac:dyDescent="0.4">
      <c r="A28" s="13">
        <v>17</v>
      </c>
      <c r="E28" s="13"/>
      <c r="F28" s="24" t="str" cm="1">
        <f t="array" aca="1" ref="F28" ca="1">IF($E28="","",INT(IF(VLOOKUP($E28,$A$2:$C$7,3)="","",IF($E28&gt;COUNTA($B$2:$B$7),"",IF(VLOOKUP($E28,$A$2:$C$7,3)='Standardowe klucze punktacji'!$B$2,'Standardowe klucze punktacji'!C$2,'Standardowe klucze punktacji'!C$3)))*(C28*INDIRECT(ADDRESS(15,2+C28,,1,"Standardowe klucze punktacji")))))</f>
        <v/>
      </c>
      <c r="G28" s="24" t="str" cm="1">
        <f t="array" aca="1" ref="G28" ca="1">IF($E28="","",INT(IF(VLOOKUP($E28,$A$2:$C$7,3)="","",IF($E28&gt;COUNTA($B$2:$B$7),"",IF(VLOOKUP($E28,$A$2:$C$7,3)='Standardowe klucze punktacji'!$B$2,'Standardowe klucze punktacji'!D$2,'Standardowe klucze punktacji'!D$3)*(C28*INDIRECT(ADDRESS(15,2+C28,,1,"Standardowe klucze punktacji")))))))</f>
        <v/>
      </c>
      <c r="H28" s="24" t="str" cm="1">
        <f t="array" aca="1" ref="H28" ca="1">IF($E28="","",INT(IF(VLOOKUP($E28,$A$2:$C$7,3)="","",IF($E28&gt;COUNTA($B$2:$B$7),"",IF(VLOOKUP($E28,$A$2:$C$7,3)='Standardowe klucze punktacji'!$B$2,'Standardowe klucze punktacji'!E$2,'Standardowe klucze punktacji'!E$3)*(C28*INDIRECT(ADDRESS(15,2+C28,,1,"Standardowe klucze punktacji")))))))</f>
        <v/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>
        <f t="shared" ca="1" si="0"/>
        <v>0</v>
      </c>
      <c r="EM28" s="13">
        <f t="shared" si="1"/>
        <v>0</v>
      </c>
    </row>
    <row r="29" spans="1:143" x14ac:dyDescent="0.4">
      <c r="A29" s="13">
        <v>18</v>
      </c>
      <c r="E29" s="13"/>
      <c r="F29" s="24" t="str" cm="1">
        <f t="array" aca="1" ref="F29" ca="1">IF($E29="","",INT(IF(VLOOKUP($E29,$A$2:$C$7,3)="","",IF($E29&gt;COUNTA($B$2:$B$7),"",IF(VLOOKUP($E29,$A$2:$C$7,3)='Standardowe klucze punktacji'!$B$2,'Standardowe klucze punktacji'!C$2,'Standardowe klucze punktacji'!C$3)))*(C29*INDIRECT(ADDRESS(15,2+C29,,1,"Standardowe klucze punktacji")))))</f>
        <v/>
      </c>
      <c r="G29" s="24" t="str" cm="1">
        <f t="array" aca="1" ref="G29" ca="1">IF($E29="","",INT(IF(VLOOKUP($E29,$A$2:$C$7,3)="","",IF($E29&gt;COUNTA($B$2:$B$7),"",IF(VLOOKUP($E29,$A$2:$C$7,3)='Standardowe klucze punktacji'!$B$2,'Standardowe klucze punktacji'!D$2,'Standardowe klucze punktacji'!D$3)*(C29*INDIRECT(ADDRESS(15,2+C29,,1,"Standardowe klucze punktacji")))))))</f>
        <v/>
      </c>
      <c r="H29" s="24" t="str" cm="1">
        <f t="array" aca="1" ref="H29" ca="1">IF($E29="","",INT(IF(VLOOKUP($E29,$A$2:$C$7,3)="","",IF($E29&gt;COUNTA($B$2:$B$7),"",IF(VLOOKUP($E29,$A$2:$C$7,3)='Standardowe klucze punktacji'!$B$2,'Standardowe klucze punktacji'!E$2,'Standardowe klucze punktacji'!E$3)*(C29*INDIRECT(ADDRESS(15,2+C29,,1,"Standardowe klucze punktacji")))))))</f>
        <v/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>
        <f t="shared" ca="1" si="0"/>
        <v>0</v>
      </c>
      <c r="EM29" s="13">
        <f t="shared" si="1"/>
        <v>0</v>
      </c>
    </row>
    <row r="30" spans="1:143" x14ac:dyDescent="0.4">
      <c r="A30" s="13">
        <v>19</v>
      </c>
      <c r="E30" s="13"/>
      <c r="F30" s="24" t="str" cm="1">
        <f t="array" aca="1" ref="F30" ca="1">IF($E30="","",INT(IF(VLOOKUP($E30,$A$2:$C$7,3)="","",IF($E30&gt;COUNTA($B$2:$B$7),"",IF(VLOOKUP($E30,$A$2:$C$7,3)='Standardowe klucze punktacji'!$B$2,'Standardowe klucze punktacji'!C$2,'Standardowe klucze punktacji'!C$3)))*(C30*INDIRECT(ADDRESS(15,2+C30,,1,"Standardowe klucze punktacji")))))</f>
        <v/>
      </c>
      <c r="G30" s="24" t="str" cm="1">
        <f t="array" aca="1" ref="G30" ca="1">IF($E30="","",INT(IF(VLOOKUP($E30,$A$2:$C$7,3)="","",IF($E30&gt;COUNTA($B$2:$B$7),"",IF(VLOOKUP($E30,$A$2:$C$7,3)='Standardowe klucze punktacji'!$B$2,'Standardowe klucze punktacji'!D$2,'Standardowe klucze punktacji'!D$3)*(C30*INDIRECT(ADDRESS(15,2+C30,,1,"Standardowe klucze punktacji")))))))</f>
        <v/>
      </c>
      <c r="H30" s="24" t="str" cm="1">
        <f t="array" aca="1" ref="H30" ca="1">IF($E30="","",INT(IF(VLOOKUP($E30,$A$2:$C$7,3)="","",IF($E30&gt;COUNTA($B$2:$B$7),"",IF(VLOOKUP($E30,$A$2:$C$7,3)='Standardowe klucze punktacji'!$B$2,'Standardowe klucze punktacji'!E$2,'Standardowe klucze punktacji'!E$3)*(C30*INDIRECT(ADDRESS(15,2+C30,,1,"Standardowe klucze punktacji")))))))</f>
        <v/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>
        <f t="shared" ca="1" si="0"/>
        <v>0</v>
      </c>
      <c r="EM30" s="13">
        <f t="shared" si="1"/>
        <v>0</v>
      </c>
    </row>
    <row r="31" spans="1:143" x14ac:dyDescent="0.4">
      <c r="A31" s="13">
        <v>20</v>
      </c>
      <c r="E31" s="13"/>
      <c r="F31" s="24" t="str" cm="1">
        <f t="array" aca="1" ref="F31" ca="1">IF($E31="","",INT(IF(VLOOKUP($E31,$A$2:$C$7,3)="","",IF($E31&gt;COUNTA($B$2:$B$7),"",IF(VLOOKUP($E31,$A$2:$C$7,3)='Standardowe klucze punktacji'!$B$2,'Standardowe klucze punktacji'!C$2,'Standardowe klucze punktacji'!C$3)))*(C31*INDIRECT(ADDRESS(15,2+C31,,1,"Standardowe klucze punktacji")))))</f>
        <v/>
      </c>
      <c r="G31" s="24" t="str" cm="1">
        <f t="array" aca="1" ref="G31" ca="1">IF($E31="","",INT(IF(VLOOKUP($E31,$A$2:$C$7,3)="","",IF($E31&gt;COUNTA($B$2:$B$7),"",IF(VLOOKUP($E31,$A$2:$C$7,3)='Standardowe klucze punktacji'!$B$2,'Standardowe klucze punktacji'!D$2,'Standardowe klucze punktacji'!D$3)*(C31*INDIRECT(ADDRESS(15,2+C31,,1,"Standardowe klucze punktacji")))))))</f>
        <v/>
      </c>
      <c r="H31" s="24" t="str" cm="1">
        <f t="array" aca="1" ref="H31" ca="1">IF($E31="","",INT(IF(VLOOKUP($E31,$A$2:$C$7,3)="","",IF($E31&gt;COUNTA($B$2:$B$7),"",IF(VLOOKUP($E31,$A$2:$C$7,3)='Standardowe klucze punktacji'!$B$2,'Standardowe klucze punktacji'!E$2,'Standardowe klucze punktacji'!E$3)*(C31*INDIRECT(ADDRESS(15,2+C31,,1,"Standardowe klucze punktacji")))))))</f>
        <v/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>
        <f t="shared" ca="1" si="0"/>
        <v>0</v>
      </c>
      <c r="EM31" s="13">
        <f t="shared" si="1"/>
        <v>0</v>
      </c>
    </row>
    <row r="32" spans="1:143" x14ac:dyDescent="0.4">
      <c r="A32" s="13">
        <v>21</v>
      </c>
      <c r="E32" s="13"/>
      <c r="F32" s="24" t="str" cm="1">
        <f t="array" aca="1" ref="F32" ca="1">IF($E32="","",INT(IF(VLOOKUP($E32,$A$2:$C$7,3)="","",IF($E32&gt;COUNTA($B$2:$B$7),"",IF(VLOOKUP($E32,$A$2:$C$7,3)='Standardowe klucze punktacji'!$B$2,'Standardowe klucze punktacji'!C$2,'Standardowe klucze punktacji'!C$3)))*(C32*INDIRECT(ADDRESS(15,2+C32,,1,"Standardowe klucze punktacji")))))</f>
        <v/>
      </c>
      <c r="G32" s="24" t="str" cm="1">
        <f t="array" aca="1" ref="G32" ca="1">IF($E32="","",INT(IF(VLOOKUP($E32,$A$2:$C$7,3)="","",IF($E32&gt;COUNTA($B$2:$B$7),"",IF(VLOOKUP($E32,$A$2:$C$7,3)='Standardowe klucze punktacji'!$B$2,'Standardowe klucze punktacji'!D$2,'Standardowe klucze punktacji'!D$3)*(C32*INDIRECT(ADDRESS(15,2+C32,,1,"Standardowe klucze punktacji")))))))</f>
        <v/>
      </c>
      <c r="H32" s="24" t="str" cm="1">
        <f t="array" aca="1" ref="H32" ca="1">IF($E32="","",INT(IF(VLOOKUP($E32,$A$2:$C$7,3)="","",IF($E32&gt;COUNTA($B$2:$B$7),"",IF(VLOOKUP($E32,$A$2:$C$7,3)='Standardowe klucze punktacji'!$B$2,'Standardowe klucze punktacji'!E$2,'Standardowe klucze punktacji'!E$3)*(C32*INDIRECT(ADDRESS(15,2+C32,,1,"Standardowe klucze punktacji")))))))</f>
        <v/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>
        <f t="shared" ca="1" si="0"/>
        <v>0</v>
      </c>
      <c r="EM32" s="13">
        <f t="shared" si="1"/>
        <v>0</v>
      </c>
    </row>
    <row r="33" spans="1:143" x14ac:dyDescent="0.4">
      <c r="A33" s="13">
        <v>22</v>
      </c>
      <c r="E33" s="13"/>
      <c r="F33" s="24" t="str" cm="1">
        <f t="array" aca="1" ref="F33" ca="1">IF($E33="","",INT(IF(VLOOKUP($E33,$A$2:$C$7,3)="","",IF($E33&gt;COUNTA($B$2:$B$7),"",IF(VLOOKUP($E33,$A$2:$C$7,3)='Standardowe klucze punktacji'!$B$2,'Standardowe klucze punktacji'!C$2,'Standardowe klucze punktacji'!C$3)))*(C33*INDIRECT(ADDRESS(15,2+C33,,1,"Standardowe klucze punktacji")))))</f>
        <v/>
      </c>
      <c r="G33" s="24" t="str" cm="1">
        <f t="array" aca="1" ref="G33" ca="1">IF($E33="","",INT(IF(VLOOKUP($E33,$A$2:$C$7,3)="","",IF($E33&gt;COUNTA($B$2:$B$7),"",IF(VLOOKUP($E33,$A$2:$C$7,3)='Standardowe klucze punktacji'!$B$2,'Standardowe klucze punktacji'!D$2,'Standardowe klucze punktacji'!D$3)*(C33*INDIRECT(ADDRESS(15,2+C33,,1,"Standardowe klucze punktacji")))))))</f>
        <v/>
      </c>
      <c r="H33" s="24" t="str" cm="1">
        <f t="array" aca="1" ref="H33" ca="1">IF($E33="","",INT(IF(VLOOKUP($E33,$A$2:$C$7,3)="","",IF($E33&gt;COUNTA($B$2:$B$7),"",IF(VLOOKUP($E33,$A$2:$C$7,3)='Standardowe klucze punktacji'!$B$2,'Standardowe klucze punktacji'!E$2,'Standardowe klucze punktacji'!E$3)*(C33*INDIRECT(ADDRESS(15,2+C33,,1,"Standardowe klucze punktacji")))))))</f>
        <v/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>
        <f t="shared" ca="1" si="0"/>
        <v>0</v>
      </c>
      <c r="EM33" s="13">
        <f t="shared" si="1"/>
        <v>0</v>
      </c>
    </row>
    <row r="34" spans="1:143" x14ac:dyDescent="0.4">
      <c r="A34" s="13">
        <v>23</v>
      </c>
      <c r="E34" s="13"/>
      <c r="F34" s="24" t="str" cm="1">
        <f t="array" aca="1" ref="F34" ca="1">IF($E34="","",INT(IF(VLOOKUP($E34,$A$2:$C$7,3)="","",IF($E34&gt;COUNTA($B$2:$B$7),"",IF(VLOOKUP($E34,$A$2:$C$7,3)='Standardowe klucze punktacji'!$B$2,'Standardowe klucze punktacji'!C$2,'Standardowe klucze punktacji'!C$3)))*(C34*INDIRECT(ADDRESS(15,2+C34,,1,"Standardowe klucze punktacji")))))</f>
        <v/>
      </c>
      <c r="G34" s="24" t="str" cm="1">
        <f t="array" aca="1" ref="G34" ca="1">IF($E34="","",INT(IF(VLOOKUP($E34,$A$2:$C$7,3)="","",IF($E34&gt;COUNTA($B$2:$B$7),"",IF(VLOOKUP($E34,$A$2:$C$7,3)='Standardowe klucze punktacji'!$B$2,'Standardowe klucze punktacji'!D$2,'Standardowe klucze punktacji'!D$3)*(C34*INDIRECT(ADDRESS(15,2+C34,,1,"Standardowe klucze punktacji")))))))</f>
        <v/>
      </c>
      <c r="H34" s="24" t="str" cm="1">
        <f t="array" aca="1" ref="H34" ca="1">IF($E34="","",INT(IF(VLOOKUP($E34,$A$2:$C$7,3)="","",IF($E34&gt;COUNTA($B$2:$B$7),"",IF(VLOOKUP($E34,$A$2:$C$7,3)='Standardowe klucze punktacji'!$B$2,'Standardowe klucze punktacji'!E$2,'Standardowe klucze punktacji'!E$3)*(C34*INDIRECT(ADDRESS(15,2+C34,,1,"Standardowe klucze punktacji")))))))</f>
        <v/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>
        <f t="shared" ca="1" si="0"/>
        <v>0</v>
      </c>
      <c r="EM34" s="13">
        <f t="shared" si="1"/>
        <v>0</v>
      </c>
    </row>
    <row r="35" spans="1:143" x14ac:dyDescent="0.4">
      <c r="A35" s="13">
        <v>24</v>
      </c>
      <c r="E35" s="13"/>
      <c r="F35" s="24" t="str" cm="1">
        <f t="array" aca="1" ref="F35" ca="1">IF($E35="","",INT(IF(VLOOKUP($E35,$A$2:$C$7,3)="","",IF($E35&gt;COUNTA($B$2:$B$7),"",IF(VLOOKUP($E35,$A$2:$C$7,3)='Standardowe klucze punktacji'!$B$2,'Standardowe klucze punktacji'!C$2,'Standardowe klucze punktacji'!C$3)))*(C35*INDIRECT(ADDRESS(15,2+C35,,1,"Standardowe klucze punktacji")))))</f>
        <v/>
      </c>
      <c r="G35" s="24" t="str" cm="1">
        <f t="array" aca="1" ref="G35" ca="1">IF($E35="","",INT(IF(VLOOKUP($E35,$A$2:$C$7,3)="","",IF($E35&gt;COUNTA($B$2:$B$7),"",IF(VLOOKUP($E35,$A$2:$C$7,3)='Standardowe klucze punktacji'!$B$2,'Standardowe klucze punktacji'!D$2,'Standardowe klucze punktacji'!D$3)*(C35*INDIRECT(ADDRESS(15,2+C35,,1,"Standardowe klucze punktacji")))))))</f>
        <v/>
      </c>
      <c r="H35" s="24" t="str" cm="1">
        <f t="array" aca="1" ref="H35" ca="1">IF($E35="","",INT(IF(VLOOKUP($E35,$A$2:$C$7,3)="","",IF($E35&gt;COUNTA($B$2:$B$7),"",IF(VLOOKUP($E35,$A$2:$C$7,3)='Standardowe klucze punktacji'!$B$2,'Standardowe klucze punktacji'!E$2,'Standardowe klucze punktacji'!E$3)*(C35*INDIRECT(ADDRESS(15,2+C35,,1,"Standardowe klucze punktacji")))))))</f>
        <v/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>
        <f t="shared" ca="1" si="0"/>
        <v>0</v>
      </c>
      <c r="EM35" s="13">
        <f t="shared" si="1"/>
        <v>0</v>
      </c>
    </row>
    <row r="36" spans="1:143" x14ac:dyDescent="0.4">
      <c r="A36" s="13">
        <v>25</v>
      </c>
      <c r="E36" s="13"/>
      <c r="F36" s="24" t="str" cm="1">
        <f t="array" aca="1" ref="F36" ca="1">IF($E36="","",INT(IF(VLOOKUP($E36,$A$2:$C$7,3)="","",IF($E36&gt;COUNTA($B$2:$B$7),"",IF(VLOOKUP($E36,$A$2:$C$7,3)='Standardowe klucze punktacji'!$B$2,'Standardowe klucze punktacji'!C$2,'Standardowe klucze punktacji'!C$3)))*(C36*INDIRECT(ADDRESS(15,2+C36,,1,"Standardowe klucze punktacji")))))</f>
        <v/>
      </c>
      <c r="G36" s="24" t="str" cm="1">
        <f t="array" aca="1" ref="G36" ca="1">IF($E36="","",INT(IF(VLOOKUP($E36,$A$2:$C$7,3)="","",IF($E36&gt;COUNTA($B$2:$B$7),"",IF(VLOOKUP($E36,$A$2:$C$7,3)='Standardowe klucze punktacji'!$B$2,'Standardowe klucze punktacji'!D$2,'Standardowe klucze punktacji'!D$3)*(C36*INDIRECT(ADDRESS(15,2+C36,,1,"Standardowe klucze punktacji")))))))</f>
        <v/>
      </c>
      <c r="H36" s="24" t="str" cm="1">
        <f t="array" aca="1" ref="H36" ca="1">IF($E36="","",INT(IF(VLOOKUP($E36,$A$2:$C$7,3)="","",IF($E36&gt;COUNTA($B$2:$B$7),"",IF(VLOOKUP($E36,$A$2:$C$7,3)='Standardowe klucze punktacji'!$B$2,'Standardowe klucze punktacji'!E$2,'Standardowe klucze punktacji'!E$3)*(C36*INDIRECT(ADDRESS(15,2+C36,,1,"Standardowe klucze punktacji")))))))</f>
        <v/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>
        <f t="shared" ca="1" si="0"/>
        <v>0</v>
      </c>
      <c r="EM36" s="13">
        <f t="shared" si="1"/>
        <v>0</v>
      </c>
    </row>
    <row r="37" spans="1:143" x14ac:dyDescent="0.4">
      <c r="A37" s="13">
        <v>26</v>
      </c>
      <c r="E37" s="13"/>
      <c r="F37" s="24" t="str" cm="1">
        <f t="array" aca="1" ref="F37" ca="1">IF($E37="","",INT(IF(VLOOKUP($E37,$A$2:$C$7,3)="","",IF($E37&gt;COUNTA($B$2:$B$7),"",IF(VLOOKUP($E37,$A$2:$C$7,3)='Standardowe klucze punktacji'!$B$2,'Standardowe klucze punktacji'!C$2,'Standardowe klucze punktacji'!C$3)))*(C37*INDIRECT(ADDRESS(15,2+C37,,1,"Standardowe klucze punktacji")))))</f>
        <v/>
      </c>
      <c r="G37" s="24" t="str" cm="1">
        <f t="array" aca="1" ref="G37" ca="1">IF($E37="","",INT(IF(VLOOKUP($E37,$A$2:$C$7,3)="","",IF($E37&gt;COUNTA($B$2:$B$7),"",IF(VLOOKUP($E37,$A$2:$C$7,3)='Standardowe klucze punktacji'!$B$2,'Standardowe klucze punktacji'!D$2,'Standardowe klucze punktacji'!D$3)*(C37*INDIRECT(ADDRESS(15,2+C37,,1,"Standardowe klucze punktacji")))))))</f>
        <v/>
      </c>
      <c r="H37" s="24" t="str" cm="1">
        <f t="array" aca="1" ref="H37" ca="1">IF($E37="","",INT(IF(VLOOKUP($E37,$A$2:$C$7,3)="","",IF($E37&gt;COUNTA($B$2:$B$7),"",IF(VLOOKUP($E37,$A$2:$C$7,3)='Standardowe klucze punktacji'!$B$2,'Standardowe klucze punktacji'!E$2,'Standardowe klucze punktacji'!E$3)*(C37*INDIRECT(ADDRESS(15,2+C37,,1,"Standardowe klucze punktacji")))))))</f>
        <v/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>
        <f t="shared" ca="1" si="0"/>
        <v>0</v>
      </c>
      <c r="EM37" s="13">
        <f t="shared" si="1"/>
        <v>0</v>
      </c>
    </row>
    <row r="38" spans="1:143" x14ac:dyDescent="0.4">
      <c r="A38" s="13">
        <v>27</v>
      </c>
      <c r="E38" s="13"/>
      <c r="F38" s="24" t="str" cm="1">
        <f t="array" aca="1" ref="F38" ca="1">IF($E38="","",INT(IF(VLOOKUP($E38,$A$2:$C$7,3)="","",IF($E38&gt;COUNTA($B$2:$B$7),"",IF(VLOOKUP($E38,$A$2:$C$7,3)='Standardowe klucze punktacji'!$B$2,'Standardowe klucze punktacji'!C$2,'Standardowe klucze punktacji'!C$3)))*(C38*INDIRECT(ADDRESS(15,2+C38,,1,"Standardowe klucze punktacji")))))</f>
        <v/>
      </c>
      <c r="G38" s="24" t="str" cm="1">
        <f t="array" aca="1" ref="G38" ca="1">IF($E38="","",INT(IF(VLOOKUP($E38,$A$2:$C$7,3)="","",IF($E38&gt;COUNTA($B$2:$B$7),"",IF(VLOOKUP($E38,$A$2:$C$7,3)='Standardowe klucze punktacji'!$B$2,'Standardowe klucze punktacji'!D$2,'Standardowe klucze punktacji'!D$3)*(C38*INDIRECT(ADDRESS(15,2+C38,,1,"Standardowe klucze punktacji")))))))</f>
        <v/>
      </c>
      <c r="H38" s="24" t="str" cm="1">
        <f t="array" aca="1" ref="H38" ca="1">IF($E38="","",INT(IF(VLOOKUP($E38,$A$2:$C$7,3)="","",IF($E38&gt;COUNTA($B$2:$B$7),"",IF(VLOOKUP($E38,$A$2:$C$7,3)='Standardowe klucze punktacji'!$B$2,'Standardowe klucze punktacji'!E$2,'Standardowe klucze punktacji'!E$3)*(C38*INDIRECT(ADDRESS(15,2+C38,,1,"Standardowe klucze punktacji")))))))</f>
        <v/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>
        <f t="shared" ca="1" si="0"/>
        <v>0</v>
      </c>
      <c r="EM38" s="13">
        <f t="shared" si="1"/>
        <v>0</v>
      </c>
    </row>
    <row r="39" spans="1:143" x14ac:dyDescent="0.4">
      <c r="A39" s="13">
        <v>28</v>
      </c>
      <c r="E39" s="13"/>
      <c r="F39" s="24" t="str" cm="1">
        <f t="array" aca="1" ref="F39" ca="1">IF($E39="","",INT(IF(VLOOKUP($E39,$A$2:$C$7,3)="","",IF($E39&gt;COUNTA($B$2:$B$7),"",IF(VLOOKUP($E39,$A$2:$C$7,3)='Standardowe klucze punktacji'!$B$2,'Standardowe klucze punktacji'!C$2,'Standardowe klucze punktacji'!C$3)))*(C39*INDIRECT(ADDRESS(15,2+C39,,1,"Standardowe klucze punktacji")))))</f>
        <v/>
      </c>
      <c r="G39" s="24" t="str" cm="1">
        <f t="array" aca="1" ref="G39" ca="1">IF($E39="","",INT(IF(VLOOKUP($E39,$A$2:$C$7,3)="","",IF($E39&gt;COUNTA($B$2:$B$7),"",IF(VLOOKUP($E39,$A$2:$C$7,3)='Standardowe klucze punktacji'!$B$2,'Standardowe klucze punktacji'!D$2,'Standardowe klucze punktacji'!D$3)*(C39*INDIRECT(ADDRESS(15,2+C39,,1,"Standardowe klucze punktacji")))))))</f>
        <v/>
      </c>
      <c r="H39" s="24" t="str" cm="1">
        <f t="array" aca="1" ref="H39" ca="1">IF($E39="","",INT(IF(VLOOKUP($E39,$A$2:$C$7,3)="","",IF($E39&gt;COUNTA($B$2:$B$7),"",IF(VLOOKUP($E39,$A$2:$C$7,3)='Standardowe klucze punktacji'!$B$2,'Standardowe klucze punktacji'!E$2,'Standardowe klucze punktacji'!E$3)*(C39*INDIRECT(ADDRESS(15,2+C39,,1,"Standardowe klucze punktacji")))))))</f>
        <v/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>
        <f t="shared" ca="1" si="0"/>
        <v>0</v>
      </c>
      <c r="EM39" s="13">
        <f t="shared" si="1"/>
        <v>0</v>
      </c>
    </row>
    <row r="40" spans="1:143" x14ac:dyDescent="0.4">
      <c r="A40" s="13">
        <v>29</v>
      </c>
      <c r="E40" s="13"/>
      <c r="F40" s="24" t="str" cm="1">
        <f t="array" aca="1" ref="F40" ca="1">IF($E40="","",INT(IF(VLOOKUP($E40,$A$2:$C$7,3)="","",IF($E40&gt;COUNTA($B$2:$B$7),"",IF(VLOOKUP($E40,$A$2:$C$7,3)='Standardowe klucze punktacji'!$B$2,'Standardowe klucze punktacji'!C$2,'Standardowe klucze punktacji'!C$3)))*(C40*INDIRECT(ADDRESS(15,2+C40,,1,"Standardowe klucze punktacji")))))</f>
        <v/>
      </c>
      <c r="G40" s="24" t="str" cm="1">
        <f t="array" aca="1" ref="G40" ca="1">IF($E40="","",INT(IF(VLOOKUP($E40,$A$2:$C$7,3)="","",IF($E40&gt;COUNTA($B$2:$B$7),"",IF(VLOOKUP($E40,$A$2:$C$7,3)='Standardowe klucze punktacji'!$B$2,'Standardowe klucze punktacji'!D$2,'Standardowe klucze punktacji'!D$3)*(C40*INDIRECT(ADDRESS(15,2+C40,,1,"Standardowe klucze punktacji")))))))</f>
        <v/>
      </c>
      <c r="H40" s="24" t="str" cm="1">
        <f t="array" aca="1" ref="H40" ca="1">IF($E40="","",INT(IF(VLOOKUP($E40,$A$2:$C$7,3)="","",IF($E40&gt;COUNTA($B$2:$B$7),"",IF(VLOOKUP($E40,$A$2:$C$7,3)='Standardowe klucze punktacji'!$B$2,'Standardowe klucze punktacji'!E$2,'Standardowe klucze punktacji'!E$3)*(C40*INDIRECT(ADDRESS(15,2+C40,,1,"Standardowe klucze punktacji")))))))</f>
        <v/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>
        <f t="shared" ca="1" si="0"/>
        <v>0</v>
      </c>
      <c r="EM40" s="13">
        <f t="shared" si="1"/>
        <v>0</v>
      </c>
    </row>
    <row r="41" spans="1:143" x14ac:dyDescent="0.4">
      <c r="A41" s="13">
        <v>30</v>
      </c>
      <c r="E41" s="13"/>
      <c r="F41" s="24" t="str" cm="1">
        <f t="array" aca="1" ref="F41" ca="1">IF($E41="","",INT(IF(VLOOKUP($E41,$A$2:$C$7,3)="","",IF($E41&gt;COUNTA($B$2:$B$7),"",IF(VLOOKUP($E41,$A$2:$C$7,3)='Standardowe klucze punktacji'!$B$2,'Standardowe klucze punktacji'!C$2,'Standardowe klucze punktacji'!C$3)))*(C41*INDIRECT(ADDRESS(15,2+C41,,1,"Standardowe klucze punktacji")))))</f>
        <v/>
      </c>
      <c r="G41" s="24" t="str" cm="1">
        <f t="array" aca="1" ref="G41" ca="1">IF($E41="","",INT(IF(VLOOKUP($E41,$A$2:$C$7,3)="","",IF($E41&gt;COUNTA($B$2:$B$7),"",IF(VLOOKUP($E41,$A$2:$C$7,3)='Standardowe klucze punktacji'!$B$2,'Standardowe klucze punktacji'!D$2,'Standardowe klucze punktacji'!D$3)*(C41*INDIRECT(ADDRESS(15,2+C41,,1,"Standardowe klucze punktacji")))))))</f>
        <v/>
      </c>
      <c r="H41" s="24" t="str" cm="1">
        <f t="array" aca="1" ref="H41" ca="1">IF($E41="","",INT(IF(VLOOKUP($E41,$A$2:$C$7,3)="","",IF($E41&gt;COUNTA($B$2:$B$7),"",IF(VLOOKUP($E41,$A$2:$C$7,3)='Standardowe klucze punktacji'!$B$2,'Standardowe klucze punktacji'!E$2,'Standardowe klucze punktacji'!E$3)*(C41*INDIRECT(ADDRESS(15,2+C41,,1,"Standardowe klucze punktacji")))))))</f>
        <v/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>
        <f t="shared" ca="1" si="0"/>
        <v>0</v>
      </c>
      <c r="EM41" s="13">
        <f t="shared" si="1"/>
        <v>0</v>
      </c>
    </row>
    <row r="42" spans="1:143" x14ac:dyDescent="0.4">
      <c r="A42" s="13">
        <v>31</v>
      </c>
      <c r="E42" s="13"/>
      <c r="F42" s="24" t="str" cm="1">
        <f t="array" aca="1" ref="F42" ca="1">IF($E42="","",INT(IF(VLOOKUP($E42,$A$2:$C$7,3)="","",IF($E42&gt;COUNTA($B$2:$B$7),"",IF(VLOOKUP($E42,$A$2:$C$7,3)='Standardowe klucze punktacji'!$B$2,'Standardowe klucze punktacji'!C$2,'Standardowe klucze punktacji'!C$3)))*(C42*INDIRECT(ADDRESS(15,2+C42,,1,"Standardowe klucze punktacji")))))</f>
        <v/>
      </c>
      <c r="G42" s="24" t="str" cm="1">
        <f t="array" aca="1" ref="G42" ca="1">IF($E42="","",INT(IF(VLOOKUP($E42,$A$2:$C$7,3)="","",IF($E42&gt;COUNTA($B$2:$B$7),"",IF(VLOOKUP($E42,$A$2:$C$7,3)='Standardowe klucze punktacji'!$B$2,'Standardowe klucze punktacji'!D$2,'Standardowe klucze punktacji'!D$3)*(C42*INDIRECT(ADDRESS(15,2+C42,,1,"Standardowe klucze punktacji")))))))</f>
        <v/>
      </c>
      <c r="H42" s="24" t="str" cm="1">
        <f t="array" aca="1" ref="H42" ca="1">IF($E42="","",INT(IF(VLOOKUP($E42,$A$2:$C$7,3)="","",IF($E42&gt;COUNTA($B$2:$B$7),"",IF(VLOOKUP($E42,$A$2:$C$7,3)='Standardowe klucze punktacji'!$B$2,'Standardowe klucze punktacji'!E$2,'Standardowe klucze punktacji'!E$3)*(C42*INDIRECT(ADDRESS(15,2+C42,,1,"Standardowe klucze punktacji")))))))</f>
        <v/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>
        <f t="shared" ca="1" si="0"/>
        <v>0</v>
      </c>
      <c r="EM42" s="13">
        <f t="shared" si="1"/>
        <v>0</v>
      </c>
    </row>
    <row r="43" spans="1:143" x14ac:dyDescent="0.4">
      <c r="A43" s="13">
        <v>32</v>
      </c>
      <c r="E43" s="13"/>
      <c r="F43" s="24" t="str" cm="1">
        <f t="array" aca="1" ref="F43" ca="1">IF($E43="","",INT(IF(VLOOKUP($E43,$A$2:$C$7,3)="","",IF($E43&gt;COUNTA($B$2:$B$7),"",IF(VLOOKUP($E43,$A$2:$C$7,3)='Standardowe klucze punktacji'!$B$2,'Standardowe klucze punktacji'!C$2,'Standardowe klucze punktacji'!C$3)))*(C43*INDIRECT(ADDRESS(15,2+C43,,1,"Standardowe klucze punktacji")))))</f>
        <v/>
      </c>
      <c r="G43" s="24" t="str" cm="1">
        <f t="array" aca="1" ref="G43" ca="1">IF($E43="","",INT(IF(VLOOKUP($E43,$A$2:$C$7,3)="","",IF($E43&gt;COUNTA($B$2:$B$7),"",IF(VLOOKUP($E43,$A$2:$C$7,3)='Standardowe klucze punktacji'!$B$2,'Standardowe klucze punktacji'!D$2,'Standardowe klucze punktacji'!D$3)*(C43*INDIRECT(ADDRESS(15,2+C43,,1,"Standardowe klucze punktacji")))))))</f>
        <v/>
      </c>
      <c r="H43" s="24" t="str" cm="1">
        <f t="array" aca="1" ref="H43" ca="1">IF($E43="","",INT(IF(VLOOKUP($E43,$A$2:$C$7,3)="","",IF($E43&gt;COUNTA($B$2:$B$7),"",IF(VLOOKUP($E43,$A$2:$C$7,3)='Standardowe klucze punktacji'!$B$2,'Standardowe klucze punktacji'!E$2,'Standardowe klucze punktacji'!E$3)*(C43*INDIRECT(ADDRESS(15,2+C43,,1,"Standardowe klucze punktacji")))))))</f>
        <v/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>
        <f t="shared" ca="1" si="0"/>
        <v>0</v>
      </c>
      <c r="EM43" s="13">
        <f t="shared" si="1"/>
        <v>0</v>
      </c>
    </row>
    <row r="44" spans="1:143" x14ac:dyDescent="0.4">
      <c r="A44" s="13">
        <v>33</v>
      </c>
      <c r="E44" s="13"/>
      <c r="F44" s="24" t="str" cm="1">
        <f t="array" aca="1" ref="F44" ca="1">IF($E44="","",INT(IF(VLOOKUP($E44,$A$2:$C$7,3)="","",IF($E44&gt;COUNTA($B$2:$B$7),"",IF(VLOOKUP($E44,$A$2:$C$7,3)='Standardowe klucze punktacji'!$B$2,'Standardowe klucze punktacji'!C$2,'Standardowe klucze punktacji'!C$3)))*(C44*INDIRECT(ADDRESS(15,2+C44,,1,"Standardowe klucze punktacji")))))</f>
        <v/>
      </c>
      <c r="G44" s="24" t="str" cm="1">
        <f t="array" aca="1" ref="G44" ca="1">IF($E44="","",INT(IF(VLOOKUP($E44,$A$2:$C$7,3)="","",IF($E44&gt;COUNTA($B$2:$B$7),"",IF(VLOOKUP($E44,$A$2:$C$7,3)='Standardowe klucze punktacji'!$B$2,'Standardowe klucze punktacji'!D$2,'Standardowe klucze punktacji'!D$3)*(C44*INDIRECT(ADDRESS(15,2+C44,,1,"Standardowe klucze punktacji")))))))</f>
        <v/>
      </c>
      <c r="H44" s="24" t="str" cm="1">
        <f t="array" aca="1" ref="H44" ca="1">IF($E44="","",INT(IF(VLOOKUP($E44,$A$2:$C$7,3)="","",IF($E44&gt;COUNTA($B$2:$B$7),"",IF(VLOOKUP($E44,$A$2:$C$7,3)='Standardowe klucze punktacji'!$B$2,'Standardowe klucze punktacji'!E$2,'Standardowe klucze punktacji'!E$3)*(C44*INDIRECT(ADDRESS(15,2+C44,,1,"Standardowe klucze punktacji")))))))</f>
        <v/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>
        <f t="shared" ref="EL44:EL75" ca="1" si="2">SUM(F44:EK44)</f>
        <v>0</v>
      </c>
      <c r="EM44" s="13">
        <f t="shared" ref="EM44:EM75" si="3">IF(E44="",0,EL44*VLOOKUP(E44,$A$1:$E$9,4,0))</f>
        <v>0</v>
      </c>
    </row>
    <row r="45" spans="1:143" x14ac:dyDescent="0.4">
      <c r="A45" s="13">
        <v>34</v>
      </c>
      <c r="E45" s="13"/>
      <c r="F45" s="24" t="str" cm="1">
        <f t="array" aca="1" ref="F45" ca="1">IF($E45="","",INT(IF(VLOOKUP($E45,$A$2:$C$7,3)="","",IF($E45&gt;COUNTA($B$2:$B$7),"",IF(VLOOKUP($E45,$A$2:$C$7,3)='Standardowe klucze punktacji'!$B$2,'Standardowe klucze punktacji'!C$2,'Standardowe klucze punktacji'!C$3)))*(C45*INDIRECT(ADDRESS(15,2+C45,,1,"Standardowe klucze punktacji")))))</f>
        <v/>
      </c>
      <c r="G45" s="24" t="str" cm="1">
        <f t="array" aca="1" ref="G45" ca="1">IF($E45="","",INT(IF(VLOOKUP($E45,$A$2:$C$7,3)="","",IF($E45&gt;COUNTA($B$2:$B$7),"",IF(VLOOKUP($E45,$A$2:$C$7,3)='Standardowe klucze punktacji'!$B$2,'Standardowe klucze punktacji'!D$2,'Standardowe klucze punktacji'!D$3)*(C45*INDIRECT(ADDRESS(15,2+C45,,1,"Standardowe klucze punktacji")))))))</f>
        <v/>
      </c>
      <c r="H45" s="24" t="str" cm="1">
        <f t="array" aca="1" ref="H45" ca="1">IF($E45="","",INT(IF(VLOOKUP($E45,$A$2:$C$7,3)="","",IF($E45&gt;COUNTA($B$2:$B$7),"",IF(VLOOKUP($E45,$A$2:$C$7,3)='Standardowe klucze punktacji'!$B$2,'Standardowe klucze punktacji'!E$2,'Standardowe klucze punktacji'!E$3)*(C45*INDIRECT(ADDRESS(15,2+C45,,1,"Standardowe klucze punktacji")))))))</f>
        <v/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>
        <f t="shared" ca="1" si="2"/>
        <v>0</v>
      </c>
      <c r="EM45" s="13">
        <f t="shared" si="3"/>
        <v>0</v>
      </c>
    </row>
    <row r="46" spans="1:143" x14ac:dyDescent="0.4">
      <c r="A46" s="13">
        <v>35</v>
      </c>
      <c r="E46" s="13"/>
      <c r="F46" s="24" t="str" cm="1">
        <f t="array" aca="1" ref="F46" ca="1">IF($E46="","",INT(IF(VLOOKUP($E46,$A$2:$C$7,3)="","",IF($E46&gt;COUNTA($B$2:$B$7),"",IF(VLOOKUP($E46,$A$2:$C$7,3)='Standardowe klucze punktacji'!$B$2,'Standardowe klucze punktacji'!C$2,'Standardowe klucze punktacji'!C$3)))*(C46*INDIRECT(ADDRESS(15,2+C46,,1,"Standardowe klucze punktacji")))))</f>
        <v/>
      </c>
      <c r="G46" s="24" t="str" cm="1">
        <f t="array" aca="1" ref="G46" ca="1">IF($E46="","",INT(IF(VLOOKUP($E46,$A$2:$C$7,3)="","",IF($E46&gt;COUNTA($B$2:$B$7),"",IF(VLOOKUP($E46,$A$2:$C$7,3)='Standardowe klucze punktacji'!$B$2,'Standardowe klucze punktacji'!D$2,'Standardowe klucze punktacji'!D$3)*(C46*INDIRECT(ADDRESS(15,2+C46,,1,"Standardowe klucze punktacji")))))))</f>
        <v/>
      </c>
      <c r="H46" s="24" t="str" cm="1">
        <f t="array" aca="1" ref="H46" ca="1">IF($E46="","",INT(IF(VLOOKUP($E46,$A$2:$C$7,3)="","",IF($E46&gt;COUNTA($B$2:$B$7),"",IF(VLOOKUP($E46,$A$2:$C$7,3)='Standardowe klucze punktacji'!$B$2,'Standardowe klucze punktacji'!E$2,'Standardowe klucze punktacji'!E$3)*(C46*INDIRECT(ADDRESS(15,2+C46,,1,"Standardowe klucze punktacji")))))))</f>
        <v/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>
        <f t="shared" ca="1" si="2"/>
        <v>0</v>
      </c>
      <c r="EM46" s="13">
        <f t="shared" si="3"/>
        <v>0</v>
      </c>
    </row>
    <row r="47" spans="1:143" x14ac:dyDescent="0.4">
      <c r="A47" s="13">
        <v>36</v>
      </c>
      <c r="E47" s="13"/>
      <c r="F47" s="24" t="str" cm="1">
        <f t="array" aca="1" ref="F47" ca="1">IF($E47="","",INT(IF(VLOOKUP($E47,$A$2:$C$7,3)="","",IF($E47&gt;COUNTA($B$2:$B$7),"",IF(VLOOKUP($E47,$A$2:$C$7,3)='Standardowe klucze punktacji'!$B$2,'Standardowe klucze punktacji'!C$2,'Standardowe klucze punktacji'!C$3)))*(C47*INDIRECT(ADDRESS(15,2+C47,,1,"Standardowe klucze punktacji")))))</f>
        <v/>
      </c>
      <c r="G47" s="24" t="str" cm="1">
        <f t="array" aca="1" ref="G47" ca="1">IF($E47="","",INT(IF(VLOOKUP($E47,$A$2:$C$7,3)="","",IF($E47&gt;COUNTA($B$2:$B$7),"",IF(VLOOKUP($E47,$A$2:$C$7,3)='Standardowe klucze punktacji'!$B$2,'Standardowe klucze punktacji'!D$2,'Standardowe klucze punktacji'!D$3)*(C47*INDIRECT(ADDRESS(15,2+C47,,1,"Standardowe klucze punktacji")))))))</f>
        <v/>
      </c>
      <c r="H47" s="24" t="str" cm="1">
        <f t="array" aca="1" ref="H47" ca="1">IF($E47="","",INT(IF(VLOOKUP($E47,$A$2:$C$7,3)="","",IF($E47&gt;COUNTA($B$2:$B$7),"",IF(VLOOKUP($E47,$A$2:$C$7,3)='Standardowe klucze punktacji'!$B$2,'Standardowe klucze punktacji'!E$2,'Standardowe klucze punktacji'!E$3)*(C47*INDIRECT(ADDRESS(15,2+C47,,1,"Standardowe klucze punktacji")))))))</f>
        <v/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>
        <f t="shared" ca="1" si="2"/>
        <v>0</v>
      </c>
      <c r="EM47" s="13">
        <f t="shared" si="3"/>
        <v>0</v>
      </c>
    </row>
    <row r="48" spans="1:143" x14ac:dyDescent="0.4">
      <c r="A48" s="13">
        <v>37</v>
      </c>
      <c r="E48" s="13"/>
      <c r="F48" s="24" t="str" cm="1">
        <f t="array" aca="1" ref="F48" ca="1">IF($E48="","",INT(IF(VLOOKUP($E48,$A$2:$C$7,3)="","",IF($E48&gt;COUNTA($B$2:$B$7),"",IF(VLOOKUP($E48,$A$2:$C$7,3)='Standardowe klucze punktacji'!$B$2,'Standardowe klucze punktacji'!C$2,'Standardowe klucze punktacji'!C$3)))*(C48*INDIRECT(ADDRESS(15,2+C48,,1,"Standardowe klucze punktacji")))))</f>
        <v/>
      </c>
      <c r="G48" s="24" t="str" cm="1">
        <f t="array" aca="1" ref="G48" ca="1">IF($E48="","",INT(IF(VLOOKUP($E48,$A$2:$C$7,3)="","",IF($E48&gt;COUNTA($B$2:$B$7),"",IF(VLOOKUP($E48,$A$2:$C$7,3)='Standardowe klucze punktacji'!$B$2,'Standardowe klucze punktacji'!D$2,'Standardowe klucze punktacji'!D$3)*(C48*INDIRECT(ADDRESS(15,2+C48,,1,"Standardowe klucze punktacji")))))))</f>
        <v/>
      </c>
      <c r="H48" s="24" t="str" cm="1">
        <f t="array" aca="1" ref="H48" ca="1">IF($E48="","",INT(IF(VLOOKUP($E48,$A$2:$C$7,3)="","",IF($E48&gt;COUNTA($B$2:$B$7),"",IF(VLOOKUP($E48,$A$2:$C$7,3)='Standardowe klucze punktacji'!$B$2,'Standardowe klucze punktacji'!E$2,'Standardowe klucze punktacji'!E$3)*(C48*INDIRECT(ADDRESS(15,2+C48,,1,"Standardowe klucze punktacji")))))))</f>
        <v/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>
        <f t="shared" ca="1" si="2"/>
        <v>0</v>
      </c>
      <c r="EM48" s="13">
        <f t="shared" si="3"/>
        <v>0</v>
      </c>
    </row>
    <row r="49" spans="1:143" x14ac:dyDescent="0.4">
      <c r="A49" s="13">
        <v>38</v>
      </c>
      <c r="E49" s="13"/>
      <c r="F49" s="24" t="str" cm="1">
        <f t="array" aca="1" ref="F49" ca="1">IF($E49="","",INT(IF(VLOOKUP($E49,$A$2:$C$7,3)="","",IF($E49&gt;COUNTA($B$2:$B$7),"",IF(VLOOKUP($E49,$A$2:$C$7,3)='Standardowe klucze punktacji'!$B$2,'Standardowe klucze punktacji'!C$2,'Standardowe klucze punktacji'!C$3)))*(C49*INDIRECT(ADDRESS(15,2+C49,,1,"Standardowe klucze punktacji")))))</f>
        <v/>
      </c>
      <c r="G49" s="24" t="str" cm="1">
        <f t="array" aca="1" ref="G49" ca="1">IF($E49="","",INT(IF(VLOOKUP($E49,$A$2:$C$7,3)="","",IF($E49&gt;COUNTA($B$2:$B$7),"",IF(VLOOKUP($E49,$A$2:$C$7,3)='Standardowe klucze punktacji'!$B$2,'Standardowe klucze punktacji'!D$2,'Standardowe klucze punktacji'!D$3)*(C49*INDIRECT(ADDRESS(15,2+C49,,1,"Standardowe klucze punktacji")))))))</f>
        <v/>
      </c>
      <c r="H49" s="24" t="str" cm="1">
        <f t="array" aca="1" ref="H49" ca="1">IF($E49="","",INT(IF(VLOOKUP($E49,$A$2:$C$7,3)="","",IF($E49&gt;COUNTA($B$2:$B$7),"",IF(VLOOKUP($E49,$A$2:$C$7,3)='Standardowe klucze punktacji'!$B$2,'Standardowe klucze punktacji'!E$2,'Standardowe klucze punktacji'!E$3)*(C49*INDIRECT(ADDRESS(15,2+C49,,1,"Standardowe klucze punktacji")))))))</f>
        <v/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>
        <f t="shared" ca="1" si="2"/>
        <v>0</v>
      </c>
      <c r="EM49" s="13">
        <f t="shared" si="3"/>
        <v>0</v>
      </c>
    </row>
    <row r="50" spans="1:143" x14ac:dyDescent="0.4">
      <c r="A50" s="13">
        <v>39</v>
      </c>
      <c r="E50" s="13"/>
      <c r="F50" s="24" t="str" cm="1">
        <f t="array" aca="1" ref="F50" ca="1">IF($E50="","",INT(IF(VLOOKUP($E50,$A$2:$C$7,3)="","",IF($E50&gt;COUNTA($B$2:$B$7),"",IF(VLOOKUP($E50,$A$2:$C$7,3)='Standardowe klucze punktacji'!$B$2,'Standardowe klucze punktacji'!C$2,'Standardowe klucze punktacji'!C$3)))*(C50*INDIRECT(ADDRESS(15,2+C50,,1,"Standardowe klucze punktacji")))))</f>
        <v/>
      </c>
      <c r="G50" s="24" t="str" cm="1">
        <f t="array" aca="1" ref="G50" ca="1">IF($E50="","",INT(IF(VLOOKUP($E50,$A$2:$C$7,3)="","",IF($E50&gt;COUNTA($B$2:$B$7),"",IF(VLOOKUP($E50,$A$2:$C$7,3)='Standardowe klucze punktacji'!$B$2,'Standardowe klucze punktacji'!D$2,'Standardowe klucze punktacji'!D$3)*(C50*INDIRECT(ADDRESS(15,2+C50,,1,"Standardowe klucze punktacji")))))))</f>
        <v/>
      </c>
      <c r="H50" s="24" t="str" cm="1">
        <f t="array" aca="1" ref="H50" ca="1">IF($E50="","",INT(IF(VLOOKUP($E50,$A$2:$C$7,3)="","",IF($E50&gt;COUNTA($B$2:$B$7),"",IF(VLOOKUP($E50,$A$2:$C$7,3)='Standardowe klucze punktacji'!$B$2,'Standardowe klucze punktacji'!E$2,'Standardowe klucze punktacji'!E$3)*(C50*INDIRECT(ADDRESS(15,2+C50,,1,"Standardowe klucze punktacji")))))))</f>
        <v/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>
        <f t="shared" ca="1" si="2"/>
        <v>0</v>
      </c>
      <c r="EM50" s="13">
        <f t="shared" si="3"/>
        <v>0</v>
      </c>
    </row>
    <row r="51" spans="1:143" x14ac:dyDescent="0.4">
      <c r="A51" s="13">
        <v>40</v>
      </c>
      <c r="E51" s="13"/>
      <c r="F51" s="24" t="str" cm="1">
        <f t="array" aca="1" ref="F51" ca="1">IF($E51="","",INT(IF(VLOOKUP($E51,$A$2:$C$7,3)="","",IF($E51&gt;COUNTA($B$2:$B$7),"",IF(VLOOKUP($E51,$A$2:$C$7,3)='Standardowe klucze punktacji'!$B$2,'Standardowe klucze punktacji'!C$2,'Standardowe klucze punktacji'!C$3)))*(C51*INDIRECT(ADDRESS(15,2+C51,,1,"Standardowe klucze punktacji")))))</f>
        <v/>
      </c>
      <c r="G51" s="24" t="str" cm="1">
        <f t="array" aca="1" ref="G51" ca="1">IF($E51="","",INT(IF(VLOOKUP($E51,$A$2:$C$7,3)="","",IF($E51&gt;COUNTA($B$2:$B$7),"",IF(VLOOKUP($E51,$A$2:$C$7,3)='Standardowe klucze punktacji'!$B$2,'Standardowe klucze punktacji'!D$2,'Standardowe klucze punktacji'!D$3)*(C51*INDIRECT(ADDRESS(15,2+C51,,1,"Standardowe klucze punktacji")))))))</f>
        <v/>
      </c>
      <c r="H51" s="24" t="str" cm="1">
        <f t="array" aca="1" ref="H51" ca="1">IF($E51="","",INT(IF(VLOOKUP($E51,$A$2:$C$7,3)="","",IF($E51&gt;COUNTA($B$2:$B$7),"",IF(VLOOKUP($E51,$A$2:$C$7,3)='Standardowe klucze punktacji'!$B$2,'Standardowe klucze punktacji'!E$2,'Standardowe klucze punktacji'!E$3)*(C51*INDIRECT(ADDRESS(15,2+C51,,1,"Standardowe klucze punktacji")))))))</f>
        <v/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>
        <f t="shared" ca="1" si="2"/>
        <v>0</v>
      </c>
      <c r="EM51" s="13">
        <f t="shared" si="3"/>
        <v>0</v>
      </c>
    </row>
    <row r="52" spans="1:143" x14ac:dyDescent="0.4">
      <c r="A52" s="13">
        <v>41</v>
      </c>
      <c r="E52" s="13"/>
      <c r="F52" s="24" t="str" cm="1">
        <f t="array" aca="1" ref="F52" ca="1">IF($E52="","",INT(IF(VLOOKUP($E52,$A$2:$C$7,3)="","",IF($E52&gt;COUNTA($B$2:$B$7),"",IF(VLOOKUP($E52,$A$2:$C$7,3)='Standardowe klucze punktacji'!$B$2,'Standardowe klucze punktacji'!C$2,'Standardowe klucze punktacji'!C$3)))*(C52*INDIRECT(ADDRESS(15,2+C52,,1,"Standardowe klucze punktacji")))))</f>
        <v/>
      </c>
      <c r="G52" s="24" t="str" cm="1">
        <f t="array" aca="1" ref="G52" ca="1">IF($E52="","",INT(IF(VLOOKUP($E52,$A$2:$C$7,3)="","",IF($E52&gt;COUNTA($B$2:$B$7),"",IF(VLOOKUP($E52,$A$2:$C$7,3)='Standardowe klucze punktacji'!$B$2,'Standardowe klucze punktacji'!D$2,'Standardowe klucze punktacji'!D$3)*(C52*INDIRECT(ADDRESS(15,2+C52,,1,"Standardowe klucze punktacji")))))))</f>
        <v/>
      </c>
      <c r="H52" s="24" t="str" cm="1">
        <f t="array" aca="1" ref="H52" ca="1">IF($E52="","",INT(IF(VLOOKUP($E52,$A$2:$C$7,3)="","",IF($E52&gt;COUNTA($B$2:$B$7),"",IF(VLOOKUP($E52,$A$2:$C$7,3)='Standardowe klucze punktacji'!$B$2,'Standardowe klucze punktacji'!E$2,'Standardowe klucze punktacji'!E$3)*(C52*INDIRECT(ADDRESS(15,2+C52,,1,"Standardowe klucze punktacji")))))))</f>
        <v/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>
        <f t="shared" ca="1" si="2"/>
        <v>0</v>
      </c>
      <c r="EM52" s="13">
        <f t="shared" si="3"/>
        <v>0</v>
      </c>
    </row>
    <row r="53" spans="1:143" x14ac:dyDescent="0.4">
      <c r="A53" s="13">
        <v>42</v>
      </c>
      <c r="E53" s="13"/>
      <c r="F53" s="24" t="str" cm="1">
        <f t="array" aca="1" ref="F53" ca="1">IF($E53="","",INT(IF(VLOOKUP($E53,$A$2:$C$7,3)="","",IF($E53&gt;COUNTA($B$2:$B$7),"",IF(VLOOKUP($E53,$A$2:$C$7,3)='Standardowe klucze punktacji'!$B$2,'Standardowe klucze punktacji'!C$2,'Standardowe klucze punktacji'!C$3)))*(C53*INDIRECT(ADDRESS(15,2+C53,,1,"Standardowe klucze punktacji")))))</f>
        <v/>
      </c>
      <c r="G53" s="24" t="str" cm="1">
        <f t="array" aca="1" ref="G53" ca="1">IF($E53="","",INT(IF(VLOOKUP($E53,$A$2:$C$7,3)="","",IF($E53&gt;COUNTA($B$2:$B$7),"",IF(VLOOKUP($E53,$A$2:$C$7,3)='Standardowe klucze punktacji'!$B$2,'Standardowe klucze punktacji'!D$2,'Standardowe klucze punktacji'!D$3)*(C53*INDIRECT(ADDRESS(15,2+C53,,1,"Standardowe klucze punktacji")))))))</f>
        <v/>
      </c>
      <c r="H53" s="24" t="str" cm="1">
        <f t="array" aca="1" ref="H53" ca="1">IF($E53="","",INT(IF(VLOOKUP($E53,$A$2:$C$7,3)="","",IF($E53&gt;COUNTA($B$2:$B$7),"",IF(VLOOKUP($E53,$A$2:$C$7,3)='Standardowe klucze punktacji'!$B$2,'Standardowe klucze punktacji'!E$2,'Standardowe klucze punktacji'!E$3)*(C53*INDIRECT(ADDRESS(15,2+C53,,1,"Standardowe klucze punktacji")))))))</f>
        <v/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>
        <f t="shared" ca="1" si="2"/>
        <v>0</v>
      </c>
      <c r="EM53" s="13">
        <f t="shared" si="3"/>
        <v>0</v>
      </c>
    </row>
    <row r="54" spans="1:143" x14ac:dyDescent="0.4">
      <c r="A54" s="13">
        <v>43</v>
      </c>
      <c r="E54" s="13"/>
      <c r="F54" s="24" t="str" cm="1">
        <f t="array" aca="1" ref="F54" ca="1">IF($E54="","",INT(IF(VLOOKUP($E54,$A$2:$C$7,3)="","",IF($E54&gt;COUNTA($B$2:$B$7),"",IF(VLOOKUP($E54,$A$2:$C$7,3)='Standardowe klucze punktacji'!$B$2,'Standardowe klucze punktacji'!C$2,'Standardowe klucze punktacji'!C$3)))*(C54*INDIRECT(ADDRESS(15,2+C54,,1,"Standardowe klucze punktacji")))))</f>
        <v/>
      </c>
      <c r="G54" s="24" t="str" cm="1">
        <f t="array" aca="1" ref="G54" ca="1">IF($E54="","",INT(IF(VLOOKUP($E54,$A$2:$C$7,3)="","",IF($E54&gt;COUNTA($B$2:$B$7),"",IF(VLOOKUP($E54,$A$2:$C$7,3)='Standardowe klucze punktacji'!$B$2,'Standardowe klucze punktacji'!D$2,'Standardowe klucze punktacji'!D$3)*(C54*INDIRECT(ADDRESS(15,2+C54,,1,"Standardowe klucze punktacji")))))))</f>
        <v/>
      </c>
      <c r="H54" s="24" t="str" cm="1">
        <f t="array" aca="1" ref="H54" ca="1">IF($E54="","",INT(IF(VLOOKUP($E54,$A$2:$C$7,3)="","",IF($E54&gt;COUNTA($B$2:$B$7),"",IF(VLOOKUP($E54,$A$2:$C$7,3)='Standardowe klucze punktacji'!$B$2,'Standardowe klucze punktacji'!E$2,'Standardowe klucze punktacji'!E$3)*(C54*INDIRECT(ADDRESS(15,2+C54,,1,"Standardowe klucze punktacji")))))))</f>
        <v/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>
        <f t="shared" ca="1" si="2"/>
        <v>0</v>
      </c>
      <c r="EM54" s="13">
        <f t="shared" si="3"/>
        <v>0</v>
      </c>
    </row>
    <row r="55" spans="1:143" x14ac:dyDescent="0.4">
      <c r="A55" s="13">
        <v>44</v>
      </c>
      <c r="E55" s="13"/>
      <c r="F55" s="24" t="str" cm="1">
        <f t="array" aca="1" ref="F55" ca="1">IF($E55="","",INT(IF(VLOOKUP($E55,$A$2:$C$7,3)="","",IF($E55&gt;COUNTA($B$2:$B$7),"",IF(VLOOKUP($E55,$A$2:$C$7,3)='Standardowe klucze punktacji'!$B$2,'Standardowe klucze punktacji'!C$2,'Standardowe klucze punktacji'!C$3)))*(C55*INDIRECT(ADDRESS(15,2+C55,,1,"Standardowe klucze punktacji")))))</f>
        <v/>
      </c>
      <c r="G55" s="24" t="str" cm="1">
        <f t="array" aca="1" ref="G55" ca="1">IF($E55="","",INT(IF(VLOOKUP($E55,$A$2:$C$7,3)="","",IF($E55&gt;COUNTA($B$2:$B$7),"",IF(VLOOKUP($E55,$A$2:$C$7,3)='Standardowe klucze punktacji'!$B$2,'Standardowe klucze punktacji'!D$2,'Standardowe klucze punktacji'!D$3)*(C55*INDIRECT(ADDRESS(15,2+C55,,1,"Standardowe klucze punktacji")))))))</f>
        <v/>
      </c>
      <c r="H55" s="24" t="str" cm="1">
        <f t="array" aca="1" ref="H55" ca="1">IF($E55="","",INT(IF(VLOOKUP($E55,$A$2:$C$7,3)="","",IF($E55&gt;COUNTA($B$2:$B$7),"",IF(VLOOKUP($E55,$A$2:$C$7,3)='Standardowe klucze punktacji'!$B$2,'Standardowe klucze punktacji'!E$2,'Standardowe klucze punktacji'!E$3)*(C55*INDIRECT(ADDRESS(15,2+C55,,1,"Standardowe klucze punktacji")))))))</f>
        <v/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>
        <f t="shared" ca="1" si="2"/>
        <v>0</v>
      </c>
      <c r="EM55" s="13">
        <f t="shared" si="3"/>
        <v>0</v>
      </c>
    </row>
    <row r="56" spans="1:143" x14ac:dyDescent="0.4">
      <c r="A56" s="13">
        <v>45</v>
      </c>
      <c r="E56" s="13"/>
      <c r="F56" s="24" t="str" cm="1">
        <f t="array" aca="1" ref="F56" ca="1">IF($E56="","",INT(IF(VLOOKUP($E56,$A$2:$C$7,3)="","",IF($E56&gt;COUNTA($B$2:$B$7),"",IF(VLOOKUP($E56,$A$2:$C$7,3)='Standardowe klucze punktacji'!$B$2,'Standardowe klucze punktacji'!C$2,'Standardowe klucze punktacji'!C$3)))*(C56*INDIRECT(ADDRESS(15,2+C56,,1,"Standardowe klucze punktacji")))))</f>
        <v/>
      </c>
      <c r="G56" s="24" t="str" cm="1">
        <f t="array" aca="1" ref="G56" ca="1">IF($E56="","",INT(IF(VLOOKUP($E56,$A$2:$C$7,3)="","",IF($E56&gt;COUNTA($B$2:$B$7),"",IF(VLOOKUP($E56,$A$2:$C$7,3)='Standardowe klucze punktacji'!$B$2,'Standardowe klucze punktacji'!D$2,'Standardowe klucze punktacji'!D$3)*(C56*INDIRECT(ADDRESS(15,2+C56,,1,"Standardowe klucze punktacji")))))))</f>
        <v/>
      </c>
      <c r="H56" s="24" t="str" cm="1">
        <f t="array" aca="1" ref="H56" ca="1">IF($E56="","",INT(IF(VLOOKUP($E56,$A$2:$C$7,3)="","",IF($E56&gt;COUNTA($B$2:$B$7),"",IF(VLOOKUP($E56,$A$2:$C$7,3)='Standardowe klucze punktacji'!$B$2,'Standardowe klucze punktacji'!E$2,'Standardowe klucze punktacji'!E$3)*(C56*INDIRECT(ADDRESS(15,2+C56,,1,"Standardowe klucze punktacji")))))))</f>
        <v/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>
        <f t="shared" ca="1" si="2"/>
        <v>0</v>
      </c>
      <c r="EM56" s="13">
        <f t="shared" si="3"/>
        <v>0</v>
      </c>
    </row>
    <row r="57" spans="1:143" x14ac:dyDescent="0.4">
      <c r="A57" s="13">
        <v>46</v>
      </c>
      <c r="E57" s="13"/>
      <c r="F57" s="24" t="str" cm="1">
        <f t="array" aca="1" ref="F57" ca="1">IF($E57="","",INT(IF(VLOOKUP($E57,$A$2:$C$7,3)="","",IF($E57&gt;COUNTA($B$2:$B$7),"",IF(VLOOKUP($E57,$A$2:$C$7,3)='Standardowe klucze punktacji'!$B$2,'Standardowe klucze punktacji'!C$2,'Standardowe klucze punktacji'!C$3)))*(C57*INDIRECT(ADDRESS(15,2+C57,,1,"Standardowe klucze punktacji")))))</f>
        <v/>
      </c>
      <c r="G57" s="24" t="str" cm="1">
        <f t="array" aca="1" ref="G57" ca="1">IF($E57="","",INT(IF(VLOOKUP($E57,$A$2:$C$7,3)="","",IF($E57&gt;COUNTA($B$2:$B$7),"",IF(VLOOKUP($E57,$A$2:$C$7,3)='Standardowe klucze punktacji'!$B$2,'Standardowe klucze punktacji'!D$2,'Standardowe klucze punktacji'!D$3)*(C57*INDIRECT(ADDRESS(15,2+C57,,1,"Standardowe klucze punktacji")))))))</f>
        <v/>
      </c>
      <c r="H57" s="24" t="str" cm="1">
        <f t="array" aca="1" ref="H57" ca="1">IF($E57="","",INT(IF(VLOOKUP($E57,$A$2:$C$7,3)="","",IF($E57&gt;COUNTA($B$2:$B$7),"",IF(VLOOKUP($E57,$A$2:$C$7,3)='Standardowe klucze punktacji'!$B$2,'Standardowe klucze punktacji'!E$2,'Standardowe klucze punktacji'!E$3)*(C57*INDIRECT(ADDRESS(15,2+C57,,1,"Standardowe klucze punktacji")))))))</f>
        <v/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>
        <f t="shared" ca="1" si="2"/>
        <v>0</v>
      </c>
      <c r="EM57" s="13">
        <f t="shared" si="3"/>
        <v>0</v>
      </c>
    </row>
    <row r="58" spans="1:143" x14ac:dyDescent="0.4">
      <c r="A58" s="13">
        <v>47</v>
      </c>
      <c r="E58" s="13"/>
      <c r="F58" s="24" t="str" cm="1">
        <f t="array" aca="1" ref="F58" ca="1">IF($E58="","",INT(IF(VLOOKUP($E58,$A$2:$C$7,3)="","",IF($E58&gt;COUNTA($B$2:$B$7),"",IF(VLOOKUP($E58,$A$2:$C$7,3)='Standardowe klucze punktacji'!$B$2,'Standardowe klucze punktacji'!C$2,'Standardowe klucze punktacji'!C$3)))*(C58*INDIRECT(ADDRESS(15,2+C58,,1,"Standardowe klucze punktacji")))))</f>
        <v/>
      </c>
      <c r="G58" s="24" t="str" cm="1">
        <f t="array" aca="1" ref="G58" ca="1">IF($E58="","",INT(IF(VLOOKUP($E58,$A$2:$C$7,3)="","",IF($E58&gt;COUNTA($B$2:$B$7),"",IF(VLOOKUP($E58,$A$2:$C$7,3)='Standardowe klucze punktacji'!$B$2,'Standardowe klucze punktacji'!D$2,'Standardowe klucze punktacji'!D$3)*(C58*INDIRECT(ADDRESS(15,2+C58,,1,"Standardowe klucze punktacji")))))))</f>
        <v/>
      </c>
      <c r="H58" s="24" t="str" cm="1">
        <f t="array" aca="1" ref="H58" ca="1">IF($E58="","",INT(IF(VLOOKUP($E58,$A$2:$C$7,3)="","",IF($E58&gt;COUNTA($B$2:$B$7),"",IF(VLOOKUP($E58,$A$2:$C$7,3)='Standardowe klucze punktacji'!$B$2,'Standardowe klucze punktacji'!E$2,'Standardowe klucze punktacji'!E$3)*(C58*INDIRECT(ADDRESS(15,2+C58,,1,"Standardowe klucze punktacji")))))))</f>
        <v/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>
        <f t="shared" ca="1" si="2"/>
        <v>0</v>
      </c>
      <c r="EM58" s="13">
        <f t="shared" si="3"/>
        <v>0</v>
      </c>
    </row>
    <row r="59" spans="1:143" x14ac:dyDescent="0.4">
      <c r="A59" s="13">
        <v>48</v>
      </c>
      <c r="E59" s="13"/>
      <c r="F59" s="24" t="str" cm="1">
        <f t="array" aca="1" ref="F59" ca="1">IF($E59="","",INT(IF(VLOOKUP($E59,$A$2:$C$7,3)="","",IF($E59&gt;COUNTA($B$2:$B$7),"",IF(VLOOKUP($E59,$A$2:$C$7,3)='Standardowe klucze punktacji'!$B$2,'Standardowe klucze punktacji'!C$2,'Standardowe klucze punktacji'!C$3)))*(C59*INDIRECT(ADDRESS(15,2+C59,,1,"Standardowe klucze punktacji")))))</f>
        <v/>
      </c>
      <c r="G59" s="24" t="str" cm="1">
        <f t="array" aca="1" ref="G59" ca="1">IF($E59="","",INT(IF(VLOOKUP($E59,$A$2:$C$7,3)="","",IF($E59&gt;COUNTA($B$2:$B$7),"",IF(VLOOKUP($E59,$A$2:$C$7,3)='Standardowe klucze punktacji'!$B$2,'Standardowe klucze punktacji'!D$2,'Standardowe klucze punktacji'!D$3)*(C59*INDIRECT(ADDRESS(15,2+C59,,1,"Standardowe klucze punktacji")))))))</f>
        <v/>
      </c>
      <c r="H59" s="24" t="str" cm="1">
        <f t="array" aca="1" ref="H59" ca="1">IF($E59="","",INT(IF(VLOOKUP($E59,$A$2:$C$7,3)="","",IF($E59&gt;COUNTA($B$2:$B$7),"",IF(VLOOKUP($E59,$A$2:$C$7,3)='Standardowe klucze punktacji'!$B$2,'Standardowe klucze punktacji'!E$2,'Standardowe klucze punktacji'!E$3)*(C59*INDIRECT(ADDRESS(15,2+C59,,1,"Standardowe klucze punktacji")))))))</f>
        <v/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>
        <f t="shared" ca="1" si="2"/>
        <v>0</v>
      </c>
      <c r="EM59" s="13">
        <f t="shared" si="3"/>
        <v>0</v>
      </c>
    </row>
    <row r="60" spans="1:143" x14ac:dyDescent="0.4">
      <c r="A60" s="13">
        <v>49</v>
      </c>
      <c r="E60" s="13"/>
      <c r="F60" s="24" t="str" cm="1">
        <f t="array" aca="1" ref="F60" ca="1">IF($E60="","",INT(IF(VLOOKUP($E60,$A$2:$C$7,3)="","",IF($E60&gt;COUNTA($B$2:$B$7),"",IF(VLOOKUP($E60,$A$2:$C$7,3)='Standardowe klucze punktacji'!$B$2,'Standardowe klucze punktacji'!C$2,'Standardowe klucze punktacji'!C$3)))*(C60*INDIRECT(ADDRESS(15,2+C60,,1,"Standardowe klucze punktacji")))))</f>
        <v/>
      </c>
      <c r="G60" s="24" t="str" cm="1">
        <f t="array" aca="1" ref="G60" ca="1">IF($E60="","",INT(IF(VLOOKUP($E60,$A$2:$C$7,3)="","",IF($E60&gt;COUNTA($B$2:$B$7),"",IF(VLOOKUP($E60,$A$2:$C$7,3)='Standardowe klucze punktacji'!$B$2,'Standardowe klucze punktacji'!D$2,'Standardowe klucze punktacji'!D$3)*(C60*INDIRECT(ADDRESS(15,2+C60,,1,"Standardowe klucze punktacji")))))))</f>
        <v/>
      </c>
      <c r="H60" s="24" t="str" cm="1">
        <f t="array" aca="1" ref="H60" ca="1">IF($E60="","",INT(IF(VLOOKUP($E60,$A$2:$C$7,3)="","",IF($E60&gt;COUNTA($B$2:$B$7),"",IF(VLOOKUP($E60,$A$2:$C$7,3)='Standardowe klucze punktacji'!$B$2,'Standardowe klucze punktacji'!E$2,'Standardowe klucze punktacji'!E$3)*(C60*INDIRECT(ADDRESS(15,2+C60,,1,"Standardowe klucze punktacji")))))))</f>
        <v/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>
        <f t="shared" ca="1" si="2"/>
        <v>0</v>
      </c>
      <c r="EM60" s="13">
        <f t="shared" si="3"/>
        <v>0</v>
      </c>
    </row>
    <row r="61" spans="1:143" x14ac:dyDescent="0.4">
      <c r="A61" s="13">
        <v>50</v>
      </c>
      <c r="E61" s="13"/>
      <c r="F61" s="24" t="str" cm="1">
        <f t="array" aca="1" ref="F61" ca="1">IF($E61="","",INT(IF(VLOOKUP($E61,$A$2:$C$7,3)="","",IF($E61&gt;COUNTA($B$2:$B$7),"",IF(VLOOKUP($E61,$A$2:$C$7,3)='Standardowe klucze punktacji'!$B$2,'Standardowe klucze punktacji'!C$2,'Standardowe klucze punktacji'!C$3)))*(C61*INDIRECT(ADDRESS(15,2+C61,,1,"Standardowe klucze punktacji")))))</f>
        <v/>
      </c>
      <c r="G61" s="24" t="str" cm="1">
        <f t="array" aca="1" ref="G61" ca="1">IF($E61="","",INT(IF(VLOOKUP($E61,$A$2:$C$7,3)="","",IF($E61&gt;COUNTA($B$2:$B$7),"",IF(VLOOKUP($E61,$A$2:$C$7,3)='Standardowe klucze punktacji'!$B$2,'Standardowe klucze punktacji'!D$2,'Standardowe klucze punktacji'!D$3)*(C61*INDIRECT(ADDRESS(15,2+C61,,1,"Standardowe klucze punktacji")))))))</f>
        <v/>
      </c>
      <c r="H61" s="24" t="str" cm="1">
        <f t="array" aca="1" ref="H61" ca="1">IF($E61="","",INT(IF(VLOOKUP($E61,$A$2:$C$7,3)="","",IF($E61&gt;COUNTA($B$2:$B$7),"",IF(VLOOKUP($E61,$A$2:$C$7,3)='Standardowe klucze punktacji'!$B$2,'Standardowe klucze punktacji'!E$2,'Standardowe klucze punktacji'!E$3)*(C61*INDIRECT(ADDRESS(15,2+C61,,1,"Standardowe klucze punktacji")))))))</f>
        <v/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>
        <f t="shared" ca="1" si="2"/>
        <v>0</v>
      </c>
      <c r="EM61" s="13">
        <f t="shared" si="3"/>
        <v>0</v>
      </c>
    </row>
    <row r="62" spans="1:143" x14ac:dyDescent="0.4">
      <c r="A62" s="13">
        <v>51</v>
      </c>
      <c r="E62" s="13"/>
      <c r="F62" s="24" t="str" cm="1">
        <f t="array" aca="1" ref="F62" ca="1">IF($E62="","",INT(IF(VLOOKUP($E62,$A$2:$C$7,3)="","",IF($E62&gt;COUNTA($B$2:$B$7),"",IF(VLOOKUP($E62,$A$2:$C$7,3)='Standardowe klucze punktacji'!$B$2,'Standardowe klucze punktacji'!C$2,'Standardowe klucze punktacji'!C$3)))*(C62*INDIRECT(ADDRESS(15,2+C62,,1,"Standardowe klucze punktacji")))))</f>
        <v/>
      </c>
      <c r="G62" s="24" t="str" cm="1">
        <f t="array" aca="1" ref="G62" ca="1">IF($E62="","",INT(IF(VLOOKUP($E62,$A$2:$C$7,3)="","",IF($E62&gt;COUNTA($B$2:$B$7),"",IF(VLOOKUP($E62,$A$2:$C$7,3)='Standardowe klucze punktacji'!$B$2,'Standardowe klucze punktacji'!D$2,'Standardowe klucze punktacji'!D$3)*(C62*INDIRECT(ADDRESS(15,2+C62,,1,"Standardowe klucze punktacji")))))))</f>
        <v/>
      </c>
      <c r="H62" s="24" t="str" cm="1">
        <f t="array" aca="1" ref="H62" ca="1">IF($E62="","",INT(IF(VLOOKUP($E62,$A$2:$C$7,3)="","",IF($E62&gt;COUNTA($B$2:$B$7),"",IF(VLOOKUP($E62,$A$2:$C$7,3)='Standardowe klucze punktacji'!$B$2,'Standardowe klucze punktacji'!E$2,'Standardowe klucze punktacji'!E$3)*(C62*INDIRECT(ADDRESS(15,2+C62,,1,"Standardowe klucze punktacji")))))))</f>
        <v/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>
        <f t="shared" ca="1" si="2"/>
        <v>0</v>
      </c>
      <c r="EM62" s="13">
        <f t="shared" si="3"/>
        <v>0</v>
      </c>
    </row>
    <row r="63" spans="1:143" x14ac:dyDescent="0.4">
      <c r="A63" s="13">
        <v>52</v>
      </c>
      <c r="E63" s="13"/>
      <c r="F63" s="24" t="str" cm="1">
        <f t="array" aca="1" ref="F63" ca="1">IF($E63="","",INT(IF(VLOOKUP($E63,$A$2:$C$7,3)="","",IF($E63&gt;COUNTA($B$2:$B$7),"",IF(VLOOKUP($E63,$A$2:$C$7,3)='Standardowe klucze punktacji'!$B$2,'Standardowe klucze punktacji'!C$2,'Standardowe klucze punktacji'!C$3)))*(C63*INDIRECT(ADDRESS(15,2+C63,,1,"Standardowe klucze punktacji")))))</f>
        <v/>
      </c>
      <c r="G63" s="24" t="str" cm="1">
        <f t="array" aca="1" ref="G63" ca="1">IF($E63="","",INT(IF(VLOOKUP($E63,$A$2:$C$7,3)="","",IF($E63&gt;COUNTA($B$2:$B$7),"",IF(VLOOKUP($E63,$A$2:$C$7,3)='Standardowe klucze punktacji'!$B$2,'Standardowe klucze punktacji'!D$2,'Standardowe klucze punktacji'!D$3)*(C63*INDIRECT(ADDRESS(15,2+C63,,1,"Standardowe klucze punktacji")))))))</f>
        <v/>
      </c>
      <c r="H63" s="24" t="str" cm="1">
        <f t="array" aca="1" ref="H63" ca="1">IF($E63="","",INT(IF(VLOOKUP($E63,$A$2:$C$7,3)="","",IF($E63&gt;COUNTA($B$2:$B$7),"",IF(VLOOKUP($E63,$A$2:$C$7,3)='Standardowe klucze punktacji'!$B$2,'Standardowe klucze punktacji'!E$2,'Standardowe klucze punktacji'!E$3)*(C63*INDIRECT(ADDRESS(15,2+C63,,1,"Standardowe klucze punktacji")))))))</f>
        <v/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>
        <f t="shared" ca="1" si="2"/>
        <v>0</v>
      </c>
      <c r="EM63" s="13">
        <f t="shared" si="3"/>
        <v>0</v>
      </c>
    </row>
    <row r="64" spans="1:143" x14ac:dyDescent="0.4">
      <c r="A64" s="13">
        <v>53</v>
      </c>
      <c r="E64" s="13"/>
      <c r="F64" s="24" t="str" cm="1">
        <f t="array" aca="1" ref="F64" ca="1">IF($E64="","",INT(IF(VLOOKUP($E64,$A$2:$C$7,3)="","",IF($E64&gt;COUNTA($B$2:$B$7),"",IF(VLOOKUP($E64,$A$2:$C$7,3)='Standardowe klucze punktacji'!$B$2,'Standardowe klucze punktacji'!C$2,'Standardowe klucze punktacji'!C$3)))*(C64*INDIRECT(ADDRESS(15,2+C64,,1,"Standardowe klucze punktacji")))))</f>
        <v/>
      </c>
      <c r="G64" s="24" t="str" cm="1">
        <f t="array" aca="1" ref="G64" ca="1">IF($E64="","",INT(IF(VLOOKUP($E64,$A$2:$C$7,3)="","",IF($E64&gt;COUNTA($B$2:$B$7),"",IF(VLOOKUP($E64,$A$2:$C$7,3)='Standardowe klucze punktacji'!$B$2,'Standardowe klucze punktacji'!D$2,'Standardowe klucze punktacji'!D$3)*(C64*INDIRECT(ADDRESS(15,2+C64,,1,"Standardowe klucze punktacji")))))))</f>
        <v/>
      </c>
      <c r="H64" s="24" t="str" cm="1">
        <f t="array" aca="1" ref="H64" ca="1">IF($E64="","",INT(IF(VLOOKUP($E64,$A$2:$C$7,3)="","",IF($E64&gt;COUNTA($B$2:$B$7),"",IF(VLOOKUP($E64,$A$2:$C$7,3)='Standardowe klucze punktacji'!$B$2,'Standardowe klucze punktacji'!E$2,'Standardowe klucze punktacji'!E$3)*(C64*INDIRECT(ADDRESS(15,2+C64,,1,"Standardowe klucze punktacji")))))))</f>
        <v/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>
        <f t="shared" ca="1" si="2"/>
        <v>0</v>
      </c>
      <c r="EM64" s="13">
        <f t="shared" si="3"/>
        <v>0</v>
      </c>
    </row>
    <row r="65" spans="1:143" x14ac:dyDescent="0.4">
      <c r="A65" s="13">
        <v>54</v>
      </c>
      <c r="E65" s="13"/>
      <c r="F65" s="24" t="str" cm="1">
        <f t="array" aca="1" ref="F65" ca="1">IF($E65="","",INT(IF(VLOOKUP($E65,$A$2:$C$7,3)="","",IF($E65&gt;COUNTA($B$2:$B$7),"",IF(VLOOKUP($E65,$A$2:$C$7,3)='Standardowe klucze punktacji'!$B$2,'Standardowe klucze punktacji'!C$2,'Standardowe klucze punktacji'!C$3)))*(C65*INDIRECT(ADDRESS(15,2+C65,,1,"Standardowe klucze punktacji")))))</f>
        <v/>
      </c>
      <c r="G65" s="24" t="str" cm="1">
        <f t="array" aca="1" ref="G65" ca="1">IF($E65="","",INT(IF(VLOOKUP($E65,$A$2:$C$7,3)="","",IF($E65&gt;COUNTA($B$2:$B$7),"",IF(VLOOKUP($E65,$A$2:$C$7,3)='Standardowe klucze punktacji'!$B$2,'Standardowe klucze punktacji'!D$2,'Standardowe klucze punktacji'!D$3)*(C65*INDIRECT(ADDRESS(15,2+C65,,1,"Standardowe klucze punktacji")))))))</f>
        <v/>
      </c>
      <c r="H65" s="24" t="str" cm="1">
        <f t="array" aca="1" ref="H65" ca="1">IF($E65="","",INT(IF(VLOOKUP($E65,$A$2:$C$7,3)="","",IF($E65&gt;COUNTA($B$2:$B$7),"",IF(VLOOKUP($E65,$A$2:$C$7,3)='Standardowe klucze punktacji'!$B$2,'Standardowe klucze punktacji'!E$2,'Standardowe klucze punktacji'!E$3)*(C65*INDIRECT(ADDRESS(15,2+C65,,1,"Standardowe klucze punktacji")))))))</f>
        <v/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>
        <f t="shared" ca="1" si="2"/>
        <v>0</v>
      </c>
      <c r="EM65" s="13">
        <f t="shared" si="3"/>
        <v>0</v>
      </c>
    </row>
    <row r="66" spans="1:143" x14ac:dyDescent="0.4">
      <c r="A66" s="13">
        <v>55</v>
      </c>
      <c r="E66" s="13"/>
      <c r="F66" s="24" t="str" cm="1">
        <f t="array" aca="1" ref="F66" ca="1">IF($E66="","",INT(IF(VLOOKUP($E66,$A$2:$C$7,3)="","",IF($E66&gt;COUNTA($B$2:$B$7),"",IF(VLOOKUP($E66,$A$2:$C$7,3)='Standardowe klucze punktacji'!$B$2,'Standardowe klucze punktacji'!C$2,'Standardowe klucze punktacji'!C$3)))*(C66*INDIRECT(ADDRESS(15,2+C66,,1,"Standardowe klucze punktacji")))))</f>
        <v/>
      </c>
      <c r="G66" s="24" t="str" cm="1">
        <f t="array" aca="1" ref="G66" ca="1">IF($E66="","",INT(IF(VLOOKUP($E66,$A$2:$C$7,3)="","",IF($E66&gt;COUNTA($B$2:$B$7),"",IF(VLOOKUP($E66,$A$2:$C$7,3)='Standardowe klucze punktacji'!$B$2,'Standardowe klucze punktacji'!D$2,'Standardowe klucze punktacji'!D$3)*(C66*INDIRECT(ADDRESS(15,2+C66,,1,"Standardowe klucze punktacji")))))))</f>
        <v/>
      </c>
      <c r="H66" s="24" t="str" cm="1">
        <f t="array" aca="1" ref="H66" ca="1">IF($E66="","",INT(IF(VLOOKUP($E66,$A$2:$C$7,3)="","",IF($E66&gt;COUNTA($B$2:$B$7),"",IF(VLOOKUP($E66,$A$2:$C$7,3)='Standardowe klucze punktacji'!$B$2,'Standardowe klucze punktacji'!E$2,'Standardowe klucze punktacji'!E$3)*(C66*INDIRECT(ADDRESS(15,2+C66,,1,"Standardowe klucze punktacji")))))))</f>
        <v/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>
        <f t="shared" ca="1" si="2"/>
        <v>0</v>
      </c>
      <c r="EM66" s="13">
        <f t="shared" si="3"/>
        <v>0</v>
      </c>
    </row>
    <row r="67" spans="1:143" x14ac:dyDescent="0.4">
      <c r="A67" s="13">
        <v>56</v>
      </c>
      <c r="E67" s="13"/>
      <c r="F67" s="24" t="str" cm="1">
        <f t="array" aca="1" ref="F67" ca="1">IF($E67="","",INT(IF(VLOOKUP($E67,$A$2:$C$7,3)="","",IF($E67&gt;COUNTA($B$2:$B$7),"",IF(VLOOKUP($E67,$A$2:$C$7,3)='Standardowe klucze punktacji'!$B$2,'Standardowe klucze punktacji'!C$2,'Standardowe klucze punktacji'!C$3)))*(C67*INDIRECT(ADDRESS(15,2+C67,,1,"Standardowe klucze punktacji")))))</f>
        <v/>
      </c>
      <c r="G67" s="24" t="str" cm="1">
        <f t="array" aca="1" ref="G67" ca="1">IF($E67="","",INT(IF(VLOOKUP($E67,$A$2:$C$7,3)="","",IF($E67&gt;COUNTA($B$2:$B$7),"",IF(VLOOKUP($E67,$A$2:$C$7,3)='Standardowe klucze punktacji'!$B$2,'Standardowe klucze punktacji'!D$2,'Standardowe klucze punktacji'!D$3)*(C67*INDIRECT(ADDRESS(15,2+C67,,1,"Standardowe klucze punktacji")))))))</f>
        <v/>
      </c>
      <c r="H67" s="24" t="str" cm="1">
        <f t="array" aca="1" ref="H67" ca="1">IF($E67="","",INT(IF(VLOOKUP($E67,$A$2:$C$7,3)="","",IF($E67&gt;COUNTA($B$2:$B$7),"",IF(VLOOKUP($E67,$A$2:$C$7,3)='Standardowe klucze punktacji'!$B$2,'Standardowe klucze punktacji'!E$2,'Standardowe klucze punktacji'!E$3)*(C67*INDIRECT(ADDRESS(15,2+C67,,1,"Standardowe klucze punktacji")))))))</f>
        <v/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>
        <f t="shared" ca="1" si="2"/>
        <v>0</v>
      </c>
      <c r="EM67" s="13">
        <f t="shared" si="3"/>
        <v>0</v>
      </c>
    </row>
    <row r="68" spans="1:143" x14ac:dyDescent="0.4">
      <c r="A68" s="13">
        <v>57</v>
      </c>
      <c r="E68" s="13"/>
      <c r="F68" s="24" t="str" cm="1">
        <f t="array" aca="1" ref="F68" ca="1">IF($E68="","",INT(IF(VLOOKUP($E68,$A$2:$C$7,3)="","",IF($E68&gt;COUNTA($B$2:$B$7),"",IF(VLOOKUP($E68,$A$2:$C$7,3)='Standardowe klucze punktacji'!$B$2,'Standardowe klucze punktacji'!C$2,'Standardowe klucze punktacji'!C$3)))*(C68*INDIRECT(ADDRESS(15,2+C68,,1,"Standardowe klucze punktacji")))))</f>
        <v/>
      </c>
      <c r="G68" s="24" t="str" cm="1">
        <f t="array" aca="1" ref="G68" ca="1">IF($E68="","",INT(IF(VLOOKUP($E68,$A$2:$C$7,3)="","",IF($E68&gt;COUNTA($B$2:$B$7),"",IF(VLOOKUP($E68,$A$2:$C$7,3)='Standardowe klucze punktacji'!$B$2,'Standardowe klucze punktacji'!D$2,'Standardowe klucze punktacji'!D$3)*(C68*INDIRECT(ADDRESS(15,2+C68,,1,"Standardowe klucze punktacji")))))))</f>
        <v/>
      </c>
      <c r="H68" s="24" t="str" cm="1">
        <f t="array" aca="1" ref="H68" ca="1">IF($E68="","",INT(IF(VLOOKUP($E68,$A$2:$C$7,3)="","",IF($E68&gt;COUNTA($B$2:$B$7),"",IF(VLOOKUP($E68,$A$2:$C$7,3)='Standardowe klucze punktacji'!$B$2,'Standardowe klucze punktacji'!E$2,'Standardowe klucze punktacji'!E$3)*(C68*INDIRECT(ADDRESS(15,2+C68,,1,"Standardowe klucze punktacji")))))))</f>
        <v/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>
        <f t="shared" ca="1" si="2"/>
        <v>0</v>
      </c>
      <c r="EM68" s="13">
        <f t="shared" si="3"/>
        <v>0</v>
      </c>
    </row>
    <row r="69" spans="1:143" x14ac:dyDescent="0.4">
      <c r="A69" s="13">
        <v>58</v>
      </c>
      <c r="E69" s="13"/>
      <c r="F69" s="24" t="str" cm="1">
        <f t="array" aca="1" ref="F69" ca="1">IF($E69="","",INT(IF(VLOOKUP($E69,$A$2:$C$7,3)="","",IF($E69&gt;COUNTA($B$2:$B$7),"",IF(VLOOKUP($E69,$A$2:$C$7,3)='Standardowe klucze punktacji'!$B$2,'Standardowe klucze punktacji'!C$2,'Standardowe klucze punktacji'!C$3)))*(C69*INDIRECT(ADDRESS(15,2+C69,,1,"Standardowe klucze punktacji")))))</f>
        <v/>
      </c>
      <c r="G69" s="24" t="str" cm="1">
        <f t="array" aca="1" ref="G69" ca="1">IF($E69="","",INT(IF(VLOOKUP($E69,$A$2:$C$7,3)="","",IF($E69&gt;COUNTA($B$2:$B$7),"",IF(VLOOKUP($E69,$A$2:$C$7,3)='Standardowe klucze punktacji'!$B$2,'Standardowe klucze punktacji'!D$2,'Standardowe klucze punktacji'!D$3)*(C69*INDIRECT(ADDRESS(15,2+C69,,1,"Standardowe klucze punktacji")))))))</f>
        <v/>
      </c>
      <c r="H69" s="24" t="str" cm="1">
        <f t="array" aca="1" ref="H69" ca="1">IF($E69="","",INT(IF(VLOOKUP($E69,$A$2:$C$7,3)="","",IF($E69&gt;COUNTA($B$2:$B$7),"",IF(VLOOKUP($E69,$A$2:$C$7,3)='Standardowe klucze punktacji'!$B$2,'Standardowe klucze punktacji'!E$2,'Standardowe klucze punktacji'!E$3)*(C69*INDIRECT(ADDRESS(15,2+C69,,1,"Standardowe klucze punktacji")))))))</f>
        <v/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>
        <f t="shared" ca="1" si="2"/>
        <v>0</v>
      </c>
      <c r="EM69" s="13">
        <f t="shared" si="3"/>
        <v>0</v>
      </c>
    </row>
    <row r="70" spans="1:143" x14ac:dyDescent="0.4">
      <c r="A70" s="13">
        <v>59</v>
      </c>
      <c r="E70" s="13"/>
      <c r="F70" s="24" t="str" cm="1">
        <f t="array" aca="1" ref="F70" ca="1">IF($E70="","",INT(IF(VLOOKUP($E70,$A$2:$C$7,3)="","",IF($E70&gt;COUNTA($B$2:$B$7),"",IF(VLOOKUP($E70,$A$2:$C$7,3)='Standardowe klucze punktacji'!$B$2,'Standardowe klucze punktacji'!C$2,'Standardowe klucze punktacji'!C$3)))*(C70*INDIRECT(ADDRESS(15,2+C70,,1,"Standardowe klucze punktacji")))))</f>
        <v/>
      </c>
      <c r="G70" s="24" t="str" cm="1">
        <f t="array" aca="1" ref="G70" ca="1">IF($E70="","",INT(IF(VLOOKUP($E70,$A$2:$C$7,3)="","",IF($E70&gt;COUNTA($B$2:$B$7),"",IF(VLOOKUP($E70,$A$2:$C$7,3)='Standardowe klucze punktacji'!$B$2,'Standardowe klucze punktacji'!D$2,'Standardowe klucze punktacji'!D$3)*(C70*INDIRECT(ADDRESS(15,2+C70,,1,"Standardowe klucze punktacji")))))))</f>
        <v/>
      </c>
      <c r="H70" s="24" t="str" cm="1">
        <f t="array" aca="1" ref="H70" ca="1">IF($E70="","",INT(IF(VLOOKUP($E70,$A$2:$C$7,3)="","",IF($E70&gt;COUNTA($B$2:$B$7),"",IF(VLOOKUP($E70,$A$2:$C$7,3)='Standardowe klucze punktacji'!$B$2,'Standardowe klucze punktacji'!E$2,'Standardowe klucze punktacji'!E$3)*(C70*INDIRECT(ADDRESS(15,2+C70,,1,"Standardowe klucze punktacji")))))))</f>
        <v/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>
        <f t="shared" ca="1" si="2"/>
        <v>0</v>
      </c>
      <c r="EM70" s="13">
        <f t="shared" si="3"/>
        <v>0</v>
      </c>
    </row>
    <row r="71" spans="1:143" x14ac:dyDescent="0.4">
      <c r="A71" s="13">
        <v>60</v>
      </c>
      <c r="E71" s="13"/>
      <c r="F71" s="24" t="str" cm="1">
        <f t="array" aca="1" ref="F71" ca="1">IF($E71="","",INT(IF(VLOOKUP($E71,$A$2:$C$7,3)="","",IF($E71&gt;COUNTA($B$2:$B$7),"",IF(VLOOKUP($E71,$A$2:$C$7,3)='Standardowe klucze punktacji'!$B$2,'Standardowe klucze punktacji'!C$2,'Standardowe klucze punktacji'!C$3)))*(C71*INDIRECT(ADDRESS(15,2+C71,,1,"Standardowe klucze punktacji")))))</f>
        <v/>
      </c>
      <c r="G71" s="24" t="str" cm="1">
        <f t="array" aca="1" ref="G71" ca="1">IF($E71="","",INT(IF(VLOOKUP($E71,$A$2:$C$7,3)="","",IF($E71&gt;COUNTA($B$2:$B$7),"",IF(VLOOKUP($E71,$A$2:$C$7,3)='Standardowe klucze punktacji'!$B$2,'Standardowe klucze punktacji'!D$2,'Standardowe klucze punktacji'!D$3)*(C71*INDIRECT(ADDRESS(15,2+C71,,1,"Standardowe klucze punktacji")))))))</f>
        <v/>
      </c>
      <c r="H71" s="24" t="str" cm="1">
        <f t="array" aca="1" ref="H71" ca="1">IF($E71="","",INT(IF(VLOOKUP($E71,$A$2:$C$7,3)="","",IF($E71&gt;COUNTA($B$2:$B$7),"",IF(VLOOKUP($E71,$A$2:$C$7,3)='Standardowe klucze punktacji'!$B$2,'Standardowe klucze punktacji'!E$2,'Standardowe klucze punktacji'!E$3)*(C71*INDIRECT(ADDRESS(15,2+C71,,1,"Standardowe klucze punktacji")))))))</f>
        <v/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>
        <f t="shared" ca="1" si="2"/>
        <v>0</v>
      </c>
      <c r="EM71" s="13">
        <f t="shared" si="3"/>
        <v>0</v>
      </c>
    </row>
    <row r="72" spans="1:143" x14ac:dyDescent="0.4">
      <c r="A72" s="13">
        <v>61</v>
      </c>
      <c r="E72" s="13"/>
      <c r="F72" s="24" t="str" cm="1">
        <f t="array" aca="1" ref="F72" ca="1">IF($E72="","",INT(IF(VLOOKUP($E72,$A$2:$C$7,3)="","",IF($E72&gt;COUNTA($B$2:$B$7),"",IF(VLOOKUP($E72,$A$2:$C$7,3)='Standardowe klucze punktacji'!$B$2,'Standardowe klucze punktacji'!C$2,'Standardowe klucze punktacji'!C$3)))*(C72*INDIRECT(ADDRESS(15,2+C72,,1,"Standardowe klucze punktacji")))))</f>
        <v/>
      </c>
      <c r="G72" s="24" t="str" cm="1">
        <f t="array" aca="1" ref="G72" ca="1">IF($E72="","",INT(IF(VLOOKUP($E72,$A$2:$C$7,3)="","",IF($E72&gt;COUNTA($B$2:$B$7),"",IF(VLOOKUP($E72,$A$2:$C$7,3)='Standardowe klucze punktacji'!$B$2,'Standardowe klucze punktacji'!D$2,'Standardowe klucze punktacji'!D$3)*(C72*INDIRECT(ADDRESS(15,2+C72,,1,"Standardowe klucze punktacji")))))))</f>
        <v/>
      </c>
      <c r="H72" s="24" t="str" cm="1">
        <f t="array" aca="1" ref="H72" ca="1">IF($E72="","",INT(IF(VLOOKUP($E72,$A$2:$C$7,3)="","",IF($E72&gt;COUNTA($B$2:$B$7),"",IF(VLOOKUP($E72,$A$2:$C$7,3)='Standardowe klucze punktacji'!$B$2,'Standardowe klucze punktacji'!E$2,'Standardowe klucze punktacji'!E$3)*(C72*INDIRECT(ADDRESS(15,2+C72,,1,"Standardowe klucze punktacji")))))))</f>
        <v/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>
        <f t="shared" ca="1" si="2"/>
        <v>0</v>
      </c>
      <c r="EM72" s="13">
        <f t="shared" si="3"/>
        <v>0</v>
      </c>
    </row>
    <row r="73" spans="1:143" x14ac:dyDescent="0.4">
      <c r="A73" s="13">
        <v>62</v>
      </c>
      <c r="E73" s="13"/>
      <c r="F73" s="24" t="str" cm="1">
        <f t="array" aca="1" ref="F73" ca="1">IF($E73="","",INT(IF(VLOOKUP($E73,$A$2:$C$7,3)="","",IF($E73&gt;COUNTA($B$2:$B$7),"",IF(VLOOKUP($E73,$A$2:$C$7,3)='Standardowe klucze punktacji'!$B$2,'Standardowe klucze punktacji'!C$2,'Standardowe klucze punktacji'!C$3)))*(C73*INDIRECT(ADDRESS(15,2+C73,,1,"Standardowe klucze punktacji")))))</f>
        <v/>
      </c>
      <c r="G73" s="24" t="str" cm="1">
        <f t="array" aca="1" ref="G73" ca="1">IF($E73="","",INT(IF(VLOOKUP($E73,$A$2:$C$7,3)="","",IF($E73&gt;COUNTA($B$2:$B$7),"",IF(VLOOKUP($E73,$A$2:$C$7,3)='Standardowe klucze punktacji'!$B$2,'Standardowe klucze punktacji'!D$2,'Standardowe klucze punktacji'!D$3)*(C73*INDIRECT(ADDRESS(15,2+C73,,1,"Standardowe klucze punktacji")))))))</f>
        <v/>
      </c>
      <c r="H73" s="24" t="str" cm="1">
        <f t="array" aca="1" ref="H73" ca="1">IF($E73="","",INT(IF(VLOOKUP($E73,$A$2:$C$7,3)="","",IF($E73&gt;COUNTA($B$2:$B$7),"",IF(VLOOKUP($E73,$A$2:$C$7,3)='Standardowe klucze punktacji'!$B$2,'Standardowe klucze punktacji'!E$2,'Standardowe klucze punktacji'!E$3)*(C73*INDIRECT(ADDRESS(15,2+C73,,1,"Standardowe klucze punktacji")))))))</f>
        <v/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>
        <f t="shared" ca="1" si="2"/>
        <v>0</v>
      </c>
      <c r="EM73" s="13">
        <f t="shared" si="3"/>
        <v>0</v>
      </c>
    </row>
    <row r="74" spans="1:143" x14ac:dyDescent="0.4">
      <c r="A74" s="13">
        <v>63</v>
      </c>
      <c r="E74" s="13"/>
      <c r="F74" s="24" t="str" cm="1">
        <f t="array" aca="1" ref="F74" ca="1">IF($E74="","",INT(IF(VLOOKUP($E74,$A$2:$C$7,3)="","",IF($E74&gt;COUNTA($B$2:$B$7),"",IF(VLOOKUP($E74,$A$2:$C$7,3)='Standardowe klucze punktacji'!$B$2,'Standardowe klucze punktacji'!C$2,'Standardowe klucze punktacji'!C$3)))*(C74*INDIRECT(ADDRESS(15,2+C74,,1,"Standardowe klucze punktacji")))))</f>
        <v/>
      </c>
      <c r="G74" s="24" t="str" cm="1">
        <f t="array" aca="1" ref="G74" ca="1">IF($E74="","",INT(IF(VLOOKUP($E74,$A$2:$C$7,3)="","",IF($E74&gt;COUNTA($B$2:$B$7),"",IF(VLOOKUP($E74,$A$2:$C$7,3)='Standardowe klucze punktacji'!$B$2,'Standardowe klucze punktacji'!D$2,'Standardowe klucze punktacji'!D$3)*(C74*INDIRECT(ADDRESS(15,2+C74,,1,"Standardowe klucze punktacji")))))))</f>
        <v/>
      </c>
      <c r="H74" s="24" t="str" cm="1">
        <f t="array" aca="1" ref="H74" ca="1">IF($E74="","",INT(IF(VLOOKUP($E74,$A$2:$C$7,3)="","",IF($E74&gt;COUNTA($B$2:$B$7),"",IF(VLOOKUP($E74,$A$2:$C$7,3)='Standardowe klucze punktacji'!$B$2,'Standardowe klucze punktacji'!E$2,'Standardowe klucze punktacji'!E$3)*(C74*INDIRECT(ADDRESS(15,2+C74,,1,"Standardowe klucze punktacji")))))))</f>
        <v/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>
        <f t="shared" ca="1" si="2"/>
        <v>0</v>
      </c>
      <c r="EM74" s="13">
        <f t="shared" si="3"/>
        <v>0</v>
      </c>
    </row>
    <row r="75" spans="1:143" x14ac:dyDescent="0.4">
      <c r="A75" s="13">
        <v>64</v>
      </c>
      <c r="E75" s="13"/>
      <c r="F75" s="24" t="str" cm="1">
        <f t="array" aca="1" ref="F75" ca="1">IF($E75="","",INT(IF(VLOOKUP($E75,$A$2:$C$7,3)="","",IF($E75&gt;COUNTA($B$2:$B$7),"",IF(VLOOKUP($E75,$A$2:$C$7,3)='Standardowe klucze punktacji'!$B$2,'Standardowe klucze punktacji'!C$2,'Standardowe klucze punktacji'!C$3)))*(C75*INDIRECT(ADDRESS(15,2+C75,,1,"Standardowe klucze punktacji")))))</f>
        <v/>
      </c>
      <c r="G75" s="24" t="str" cm="1">
        <f t="array" aca="1" ref="G75" ca="1">IF($E75="","",INT(IF(VLOOKUP($E75,$A$2:$C$7,3)="","",IF($E75&gt;COUNTA($B$2:$B$7),"",IF(VLOOKUP($E75,$A$2:$C$7,3)='Standardowe klucze punktacji'!$B$2,'Standardowe klucze punktacji'!D$2,'Standardowe klucze punktacji'!D$3)*(C75*INDIRECT(ADDRESS(15,2+C75,,1,"Standardowe klucze punktacji")))))))</f>
        <v/>
      </c>
      <c r="H75" s="24" t="str" cm="1">
        <f t="array" aca="1" ref="H75" ca="1">IF($E75="","",INT(IF(VLOOKUP($E75,$A$2:$C$7,3)="","",IF($E75&gt;COUNTA($B$2:$B$7),"",IF(VLOOKUP($E75,$A$2:$C$7,3)='Standardowe klucze punktacji'!$B$2,'Standardowe klucze punktacji'!E$2,'Standardowe klucze punktacji'!E$3)*(C75*INDIRECT(ADDRESS(15,2+C75,,1,"Standardowe klucze punktacji")))))))</f>
        <v/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>
        <f t="shared" ca="1" si="2"/>
        <v>0</v>
      </c>
      <c r="EM75" s="13">
        <f t="shared" si="3"/>
        <v>0</v>
      </c>
    </row>
    <row r="76" spans="1:143" x14ac:dyDescent="0.4">
      <c r="A76" s="13">
        <v>65</v>
      </c>
      <c r="E76" s="13"/>
      <c r="F76" s="24" t="str" cm="1">
        <f t="array" aca="1" ref="F76" ca="1">IF($E76="","",INT(IF(VLOOKUP($E76,$A$2:$C$7,3)="","",IF($E76&gt;COUNTA($B$2:$B$7),"",IF(VLOOKUP($E76,$A$2:$C$7,3)='Standardowe klucze punktacji'!$B$2,'Standardowe klucze punktacji'!C$2,'Standardowe klucze punktacji'!C$3)))*(C76*INDIRECT(ADDRESS(15,2+C76,,1,"Standardowe klucze punktacji")))))</f>
        <v/>
      </c>
      <c r="G76" s="24" t="str" cm="1">
        <f t="array" aca="1" ref="G76" ca="1">IF($E76="","",INT(IF(VLOOKUP($E76,$A$2:$C$7,3)="","",IF($E76&gt;COUNTA($B$2:$B$7),"",IF(VLOOKUP($E76,$A$2:$C$7,3)='Standardowe klucze punktacji'!$B$2,'Standardowe klucze punktacji'!D$2,'Standardowe klucze punktacji'!D$3)*(C76*INDIRECT(ADDRESS(15,2+C76,,1,"Standardowe klucze punktacji")))))))</f>
        <v/>
      </c>
      <c r="H76" s="24" t="str" cm="1">
        <f t="array" aca="1" ref="H76" ca="1">IF($E76="","",INT(IF(VLOOKUP($E76,$A$2:$C$7,3)="","",IF($E76&gt;COUNTA($B$2:$B$7),"",IF(VLOOKUP($E76,$A$2:$C$7,3)='Standardowe klucze punktacji'!$B$2,'Standardowe klucze punktacji'!E$2,'Standardowe klucze punktacji'!E$3)*(C76*INDIRECT(ADDRESS(15,2+C76,,1,"Standardowe klucze punktacji")))))))</f>
        <v/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>
        <f t="shared" ref="EL76:EL107" ca="1" si="4">SUM(F76:EK76)</f>
        <v>0</v>
      </c>
      <c r="EM76" s="13">
        <f t="shared" ref="EM76:EM107" si="5">IF(E76="",0,EL76*VLOOKUP(E76,$A$1:$E$9,4,0))</f>
        <v>0</v>
      </c>
    </row>
    <row r="77" spans="1:143" x14ac:dyDescent="0.4">
      <c r="A77" s="13">
        <v>66</v>
      </c>
      <c r="E77" s="13"/>
      <c r="F77" s="24" t="str" cm="1">
        <f t="array" aca="1" ref="F77" ca="1">IF($E77="","",INT(IF(VLOOKUP($E77,$A$2:$C$7,3)="","",IF($E77&gt;COUNTA($B$2:$B$7),"",IF(VLOOKUP($E77,$A$2:$C$7,3)='Standardowe klucze punktacji'!$B$2,'Standardowe klucze punktacji'!C$2,'Standardowe klucze punktacji'!C$3)))*(C77*INDIRECT(ADDRESS(15,2+C77,,1,"Standardowe klucze punktacji")))))</f>
        <v/>
      </c>
      <c r="G77" s="24" t="str" cm="1">
        <f t="array" aca="1" ref="G77" ca="1">IF($E77="","",INT(IF(VLOOKUP($E77,$A$2:$C$7,3)="","",IF($E77&gt;COUNTA($B$2:$B$7),"",IF(VLOOKUP($E77,$A$2:$C$7,3)='Standardowe klucze punktacji'!$B$2,'Standardowe klucze punktacji'!D$2,'Standardowe klucze punktacji'!D$3)*(C77*INDIRECT(ADDRESS(15,2+C77,,1,"Standardowe klucze punktacji")))))))</f>
        <v/>
      </c>
      <c r="H77" s="24" t="str" cm="1">
        <f t="array" aca="1" ref="H77" ca="1">IF($E77="","",INT(IF(VLOOKUP($E77,$A$2:$C$7,3)="","",IF($E77&gt;COUNTA($B$2:$B$7),"",IF(VLOOKUP($E77,$A$2:$C$7,3)='Standardowe klucze punktacji'!$B$2,'Standardowe klucze punktacji'!E$2,'Standardowe klucze punktacji'!E$3)*(C77*INDIRECT(ADDRESS(15,2+C77,,1,"Standardowe klucze punktacji")))))))</f>
        <v/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>
        <f t="shared" ca="1" si="4"/>
        <v>0</v>
      </c>
      <c r="EM77" s="13">
        <f t="shared" si="5"/>
        <v>0</v>
      </c>
    </row>
    <row r="78" spans="1:143" x14ac:dyDescent="0.4">
      <c r="A78" s="13">
        <v>67</v>
      </c>
      <c r="E78" s="13"/>
      <c r="F78" s="24" t="str" cm="1">
        <f t="array" aca="1" ref="F78" ca="1">IF($E78="","",INT(IF(VLOOKUP($E78,$A$2:$C$7,3)="","",IF($E78&gt;COUNTA($B$2:$B$7),"",IF(VLOOKUP($E78,$A$2:$C$7,3)='Standardowe klucze punktacji'!$B$2,'Standardowe klucze punktacji'!C$2,'Standardowe klucze punktacji'!C$3)))*(C78*INDIRECT(ADDRESS(15,2+C78,,1,"Standardowe klucze punktacji")))))</f>
        <v/>
      </c>
      <c r="G78" s="24" t="str" cm="1">
        <f t="array" aca="1" ref="G78" ca="1">IF($E78="","",INT(IF(VLOOKUP($E78,$A$2:$C$7,3)="","",IF($E78&gt;COUNTA($B$2:$B$7),"",IF(VLOOKUP($E78,$A$2:$C$7,3)='Standardowe klucze punktacji'!$B$2,'Standardowe klucze punktacji'!D$2,'Standardowe klucze punktacji'!D$3)*(C78*INDIRECT(ADDRESS(15,2+C78,,1,"Standardowe klucze punktacji")))))))</f>
        <v/>
      </c>
      <c r="H78" s="24" t="str" cm="1">
        <f t="array" aca="1" ref="H78" ca="1">IF($E78="","",INT(IF(VLOOKUP($E78,$A$2:$C$7,3)="","",IF($E78&gt;COUNTA($B$2:$B$7),"",IF(VLOOKUP($E78,$A$2:$C$7,3)='Standardowe klucze punktacji'!$B$2,'Standardowe klucze punktacji'!E$2,'Standardowe klucze punktacji'!E$3)*(C78*INDIRECT(ADDRESS(15,2+C78,,1,"Standardowe klucze punktacji")))))))</f>
        <v/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>
        <f t="shared" ca="1" si="4"/>
        <v>0</v>
      </c>
      <c r="EM78" s="13">
        <f t="shared" si="5"/>
        <v>0</v>
      </c>
    </row>
    <row r="79" spans="1:143" x14ac:dyDescent="0.4">
      <c r="A79" s="13">
        <v>68</v>
      </c>
      <c r="E79" s="13"/>
      <c r="F79" s="24" t="str" cm="1">
        <f t="array" aca="1" ref="F79" ca="1">IF($E79="","",INT(IF(VLOOKUP($E79,$A$2:$C$7,3)="","",IF($E79&gt;COUNTA($B$2:$B$7),"",IF(VLOOKUP($E79,$A$2:$C$7,3)='Standardowe klucze punktacji'!$B$2,'Standardowe klucze punktacji'!C$2,'Standardowe klucze punktacji'!C$3)))*(C79*INDIRECT(ADDRESS(15,2+C79,,1,"Standardowe klucze punktacji")))))</f>
        <v/>
      </c>
      <c r="G79" s="24" t="str" cm="1">
        <f t="array" aca="1" ref="G79" ca="1">IF($E79="","",INT(IF(VLOOKUP($E79,$A$2:$C$7,3)="","",IF($E79&gt;COUNTA($B$2:$B$7),"",IF(VLOOKUP($E79,$A$2:$C$7,3)='Standardowe klucze punktacji'!$B$2,'Standardowe klucze punktacji'!D$2,'Standardowe klucze punktacji'!D$3)*(C79*INDIRECT(ADDRESS(15,2+C79,,1,"Standardowe klucze punktacji")))))))</f>
        <v/>
      </c>
      <c r="H79" s="24" t="str" cm="1">
        <f t="array" aca="1" ref="H79" ca="1">IF($E79="","",INT(IF(VLOOKUP($E79,$A$2:$C$7,3)="","",IF($E79&gt;COUNTA($B$2:$B$7),"",IF(VLOOKUP($E79,$A$2:$C$7,3)='Standardowe klucze punktacji'!$B$2,'Standardowe klucze punktacji'!E$2,'Standardowe klucze punktacji'!E$3)*(C79*INDIRECT(ADDRESS(15,2+C79,,1,"Standardowe klucze punktacji")))))))</f>
        <v/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>
        <f t="shared" ca="1" si="4"/>
        <v>0</v>
      </c>
      <c r="EM79" s="13">
        <f t="shared" si="5"/>
        <v>0</v>
      </c>
    </row>
    <row r="80" spans="1:143" x14ac:dyDescent="0.4">
      <c r="A80" s="13">
        <v>69</v>
      </c>
      <c r="E80" s="13"/>
      <c r="F80" s="24" t="str" cm="1">
        <f t="array" aca="1" ref="F80" ca="1">IF($E80="","",INT(IF(VLOOKUP($E80,$A$2:$C$7,3)="","",IF($E80&gt;COUNTA($B$2:$B$7),"",IF(VLOOKUP($E80,$A$2:$C$7,3)='Standardowe klucze punktacji'!$B$2,'Standardowe klucze punktacji'!C$2,'Standardowe klucze punktacji'!C$3)))*(C80*INDIRECT(ADDRESS(15,2+C80,,1,"Standardowe klucze punktacji")))))</f>
        <v/>
      </c>
      <c r="G80" s="24" t="str" cm="1">
        <f t="array" aca="1" ref="G80" ca="1">IF($E80="","",INT(IF(VLOOKUP($E80,$A$2:$C$7,3)="","",IF($E80&gt;COUNTA($B$2:$B$7),"",IF(VLOOKUP($E80,$A$2:$C$7,3)='Standardowe klucze punktacji'!$B$2,'Standardowe klucze punktacji'!D$2,'Standardowe klucze punktacji'!D$3)*(C80*INDIRECT(ADDRESS(15,2+C80,,1,"Standardowe klucze punktacji")))))))</f>
        <v/>
      </c>
      <c r="H80" s="24" t="str" cm="1">
        <f t="array" aca="1" ref="H80" ca="1">IF($E80="","",INT(IF(VLOOKUP($E80,$A$2:$C$7,3)="","",IF($E80&gt;COUNTA($B$2:$B$7),"",IF(VLOOKUP($E80,$A$2:$C$7,3)='Standardowe klucze punktacji'!$B$2,'Standardowe klucze punktacji'!E$2,'Standardowe klucze punktacji'!E$3)*(C80*INDIRECT(ADDRESS(15,2+C80,,1,"Standardowe klucze punktacji")))))))</f>
        <v/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>
        <f t="shared" ca="1" si="4"/>
        <v>0</v>
      </c>
      <c r="EM80" s="13">
        <f t="shared" si="5"/>
        <v>0</v>
      </c>
    </row>
    <row r="81" spans="1:143" x14ac:dyDescent="0.4">
      <c r="A81" s="13">
        <v>70</v>
      </c>
      <c r="E81" s="13"/>
      <c r="F81" s="24" t="str" cm="1">
        <f t="array" aca="1" ref="F81" ca="1">IF($E81="","",INT(IF(VLOOKUP($E81,$A$2:$C$7,3)="","",IF($E81&gt;COUNTA($B$2:$B$7),"",IF(VLOOKUP($E81,$A$2:$C$7,3)='Standardowe klucze punktacji'!$B$2,'Standardowe klucze punktacji'!C$2,'Standardowe klucze punktacji'!C$3)))*(C81*INDIRECT(ADDRESS(15,2+C81,,1,"Standardowe klucze punktacji")))))</f>
        <v/>
      </c>
      <c r="G81" s="24" t="str" cm="1">
        <f t="array" aca="1" ref="G81" ca="1">IF($E81="","",INT(IF(VLOOKUP($E81,$A$2:$C$7,3)="","",IF($E81&gt;COUNTA($B$2:$B$7),"",IF(VLOOKUP($E81,$A$2:$C$7,3)='Standardowe klucze punktacji'!$B$2,'Standardowe klucze punktacji'!D$2,'Standardowe klucze punktacji'!D$3)*(C81*INDIRECT(ADDRESS(15,2+C81,,1,"Standardowe klucze punktacji")))))))</f>
        <v/>
      </c>
      <c r="H81" s="24" t="str" cm="1">
        <f t="array" aca="1" ref="H81" ca="1">IF($E81="","",INT(IF(VLOOKUP($E81,$A$2:$C$7,3)="","",IF($E81&gt;COUNTA($B$2:$B$7),"",IF(VLOOKUP($E81,$A$2:$C$7,3)='Standardowe klucze punktacji'!$B$2,'Standardowe klucze punktacji'!E$2,'Standardowe klucze punktacji'!E$3)*(C81*INDIRECT(ADDRESS(15,2+C81,,1,"Standardowe klucze punktacji")))))))</f>
        <v/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>
        <f t="shared" ca="1" si="4"/>
        <v>0</v>
      </c>
      <c r="EM81" s="13">
        <f t="shared" si="5"/>
        <v>0</v>
      </c>
    </row>
    <row r="82" spans="1:143" x14ac:dyDescent="0.4">
      <c r="A82" s="13">
        <v>71</v>
      </c>
      <c r="E82" s="13"/>
      <c r="F82" s="24" t="str" cm="1">
        <f t="array" aca="1" ref="F82" ca="1">IF($E82="","",INT(IF(VLOOKUP($E82,$A$2:$C$7,3)="","",IF($E82&gt;COUNTA($B$2:$B$7),"",IF(VLOOKUP($E82,$A$2:$C$7,3)='Standardowe klucze punktacji'!$B$2,'Standardowe klucze punktacji'!C$2,'Standardowe klucze punktacji'!C$3)))*(C82*INDIRECT(ADDRESS(15,2+C82,,1,"Standardowe klucze punktacji")))))</f>
        <v/>
      </c>
      <c r="G82" s="24" t="str" cm="1">
        <f t="array" aca="1" ref="G82" ca="1">IF($E82="","",INT(IF(VLOOKUP($E82,$A$2:$C$7,3)="","",IF($E82&gt;COUNTA($B$2:$B$7),"",IF(VLOOKUP($E82,$A$2:$C$7,3)='Standardowe klucze punktacji'!$B$2,'Standardowe klucze punktacji'!D$2,'Standardowe klucze punktacji'!D$3)*(C82*INDIRECT(ADDRESS(15,2+C82,,1,"Standardowe klucze punktacji")))))))</f>
        <v/>
      </c>
      <c r="H82" s="24" t="str" cm="1">
        <f t="array" aca="1" ref="H82" ca="1">IF($E82="","",INT(IF(VLOOKUP($E82,$A$2:$C$7,3)="","",IF($E82&gt;COUNTA($B$2:$B$7),"",IF(VLOOKUP($E82,$A$2:$C$7,3)='Standardowe klucze punktacji'!$B$2,'Standardowe klucze punktacji'!E$2,'Standardowe klucze punktacji'!E$3)*(C82*INDIRECT(ADDRESS(15,2+C82,,1,"Standardowe klucze punktacji")))))))</f>
        <v/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>
        <f t="shared" ca="1" si="4"/>
        <v>0</v>
      </c>
      <c r="EM82" s="13">
        <f t="shared" si="5"/>
        <v>0</v>
      </c>
    </row>
    <row r="83" spans="1:143" x14ac:dyDescent="0.4">
      <c r="A83" s="13">
        <v>72</v>
      </c>
      <c r="E83" s="13"/>
      <c r="F83" s="24" t="str" cm="1">
        <f t="array" aca="1" ref="F83" ca="1">IF($E83="","",INT(IF(VLOOKUP($E83,$A$2:$C$7,3)="","",IF($E83&gt;COUNTA($B$2:$B$7),"",IF(VLOOKUP($E83,$A$2:$C$7,3)='Standardowe klucze punktacji'!$B$2,'Standardowe klucze punktacji'!C$2,'Standardowe klucze punktacji'!C$3)))*(C83*INDIRECT(ADDRESS(15,2+C83,,1,"Standardowe klucze punktacji")))))</f>
        <v/>
      </c>
      <c r="G83" s="24" t="str" cm="1">
        <f t="array" aca="1" ref="G83" ca="1">IF($E83="","",INT(IF(VLOOKUP($E83,$A$2:$C$7,3)="","",IF($E83&gt;COUNTA($B$2:$B$7),"",IF(VLOOKUP($E83,$A$2:$C$7,3)='Standardowe klucze punktacji'!$B$2,'Standardowe klucze punktacji'!D$2,'Standardowe klucze punktacji'!D$3)*(C83*INDIRECT(ADDRESS(15,2+C83,,1,"Standardowe klucze punktacji")))))))</f>
        <v/>
      </c>
      <c r="H83" s="24" t="str" cm="1">
        <f t="array" aca="1" ref="H83" ca="1">IF($E83="","",INT(IF(VLOOKUP($E83,$A$2:$C$7,3)="","",IF($E83&gt;COUNTA($B$2:$B$7),"",IF(VLOOKUP($E83,$A$2:$C$7,3)='Standardowe klucze punktacji'!$B$2,'Standardowe klucze punktacji'!E$2,'Standardowe klucze punktacji'!E$3)*(C83*INDIRECT(ADDRESS(15,2+C83,,1,"Standardowe klucze punktacji")))))))</f>
        <v/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>
        <f t="shared" ca="1" si="4"/>
        <v>0</v>
      </c>
      <c r="EM83" s="13">
        <f t="shared" si="5"/>
        <v>0</v>
      </c>
    </row>
    <row r="84" spans="1:143" x14ac:dyDescent="0.4">
      <c r="A84" s="13">
        <v>73</v>
      </c>
      <c r="E84" s="13"/>
      <c r="F84" s="24" t="str" cm="1">
        <f t="array" aca="1" ref="F84" ca="1">IF($E84="","",INT(IF(VLOOKUP($E84,$A$2:$C$7,3)="","",IF($E84&gt;COUNTA($B$2:$B$7),"",IF(VLOOKUP($E84,$A$2:$C$7,3)='Standardowe klucze punktacji'!$B$2,'Standardowe klucze punktacji'!C$2,'Standardowe klucze punktacji'!C$3)))*(C84*INDIRECT(ADDRESS(15,2+C84,,1,"Standardowe klucze punktacji")))))</f>
        <v/>
      </c>
      <c r="G84" s="24" t="str" cm="1">
        <f t="array" aca="1" ref="G84" ca="1">IF($E84="","",INT(IF(VLOOKUP($E84,$A$2:$C$7,3)="","",IF($E84&gt;COUNTA($B$2:$B$7),"",IF(VLOOKUP($E84,$A$2:$C$7,3)='Standardowe klucze punktacji'!$B$2,'Standardowe klucze punktacji'!D$2,'Standardowe klucze punktacji'!D$3)*(C84*INDIRECT(ADDRESS(15,2+C84,,1,"Standardowe klucze punktacji")))))))</f>
        <v/>
      </c>
      <c r="H84" s="24" t="str" cm="1">
        <f t="array" aca="1" ref="H84" ca="1">IF($E84="","",INT(IF(VLOOKUP($E84,$A$2:$C$7,3)="","",IF($E84&gt;COUNTA($B$2:$B$7),"",IF(VLOOKUP($E84,$A$2:$C$7,3)='Standardowe klucze punktacji'!$B$2,'Standardowe klucze punktacji'!E$2,'Standardowe klucze punktacji'!E$3)*(C84*INDIRECT(ADDRESS(15,2+C84,,1,"Standardowe klucze punktacji")))))))</f>
        <v/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>
        <f t="shared" ca="1" si="4"/>
        <v>0</v>
      </c>
      <c r="EM84" s="13">
        <f t="shared" si="5"/>
        <v>0</v>
      </c>
    </row>
    <row r="85" spans="1:143" x14ac:dyDescent="0.4">
      <c r="A85" s="13">
        <v>74</v>
      </c>
      <c r="E85" s="13"/>
      <c r="F85" s="24" t="str" cm="1">
        <f t="array" aca="1" ref="F85" ca="1">IF($E85="","",INT(IF(VLOOKUP($E85,$A$2:$C$7,3)="","",IF($E85&gt;COUNTA($B$2:$B$7),"",IF(VLOOKUP($E85,$A$2:$C$7,3)='Standardowe klucze punktacji'!$B$2,'Standardowe klucze punktacji'!C$2,'Standardowe klucze punktacji'!C$3)))*(C85*INDIRECT(ADDRESS(15,2+C85,,1,"Standardowe klucze punktacji")))))</f>
        <v/>
      </c>
      <c r="G85" s="24" t="str" cm="1">
        <f t="array" aca="1" ref="G85" ca="1">IF($E85="","",INT(IF(VLOOKUP($E85,$A$2:$C$7,3)="","",IF($E85&gt;COUNTA($B$2:$B$7),"",IF(VLOOKUP($E85,$A$2:$C$7,3)='Standardowe klucze punktacji'!$B$2,'Standardowe klucze punktacji'!D$2,'Standardowe klucze punktacji'!D$3)*(C85*INDIRECT(ADDRESS(15,2+C85,,1,"Standardowe klucze punktacji")))))))</f>
        <v/>
      </c>
      <c r="H85" s="24" t="str" cm="1">
        <f t="array" aca="1" ref="H85" ca="1">IF($E85="","",INT(IF(VLOOKUP($E85,$A$2:$C$7,3)="","",IF($E85&gt;COUNTA($B$2:$B$7),"",IF(VLOOKUP($E85,$A$2:$C$7,3)='Standardowe klucze punktacji'!$B$2,'Standardowe klucze punktacji'!E$2,'Standardowe klucze punktacji'!E$3)*(C85*INDIRECT(ADDRESS(15,2+C85,,1,"Standardowe klucze punktacji")))))))</f>
        <v/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>
        <f t="shared" ca="1" si="4"/>
        <v>0</v>
      </c>
      <c r="EM85" s="13">
        <f t="shared" si="5"/>
        <v>0</v>
      </c>
    </row>
    <row r="86" spans="1:143" x14ac:dyDescent="0.4">
      <c r="A86" s="13">
        <v>75</v>
      </c>
      <c r="E86" s="13"/>
      <c r="F86" s="24" t="str" cm="1">
        <f t="array" aca="1" ref="F86" ca="1">IF($E86="","",INT(IF(VLOOKUP($E86,$A$2:$C$7,3)="","",IF($E86&gt;COUNTA($B$2:$B$7),"",IF(VLOOKUP($E86,$A$2:$C$7,3)='Standardowe klucze punktacji'!$B$2,'Standardowe klucze punktacji'!C$2,'Standardowe klucze punktacji'!C$3)))*(C86*INDIRECT(ADDRESS(15,2+C86,,1,"Standardowe klucze punktacji")))))</f>
        <v/>
      </c>
      <c r="G86" s="24" t="str" cm="1">
        <f t="array" aca="1" ref="G86" ca="1">IF($E86="","",INT(IF(VLOOKUP($E86,$A$2:$C$7,3)="","",IF($E86&gt;COUNTA($B$2:$B$7),"",IF(VLOOKUP($E86,$A$2:$C$7,3)='Standardowe klucze punktacji'!$B$2,'Standardowe klucze punktacji'!D$2,'Standardowe klucze punktacji'!D$3)*(C86*INDIRECT(ADDRESS(15,2+C86,,1,"Standardowe klucze punktacji")))))))</f>
        <v/>
      </c>
      <c r="H86" s="24" t="str" cm="1">
        <f t="array" aca="1" ref="H86" ca="1">IF($E86="","",INT(IF(VLOOKUP($E86,$A$2:$C$7,3)="","",IF($E86&gt;COUNTA($B$2:$B$7),"",IF(VLOOKUP($E86,$A$2:$C$7,3)='Standardowe klucze punktacji'!$B$2,'Standardowe klucze punktacji'!E$2,'Standardowe klucze punktacji'!E$3)*(C86*INDIRECT(ADDRESS(15,2+C86,,1,"Standardowe klucze punktacji")))))))</f>
        <v/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>
        <f t="shared" ca="1" si="4"/>
        <v>0</v>
      </c>
      <c r="EM86" s="13">
        <f t="shared" si="5"/>
        <v>0</v>
      </c>
    </row>
    <row r="87" spans="1:143" x14ac:dyDescent="0.4">
      <c r="A87" s="13">
        <v>76</v>
      </c>
      <c r="E87" s="13"/>
      <c r="F87" s="24" t="str" cm="1">
        <f t="array" aca="1" ref="F87" ca="1">IF($E87="","",INT(IF(VLOOKUP($E87,$A$2:$C$7,3)="","",IF($E87&gt;COUNTA($B$2:$B$7),"",IF(VLOOKUP($E87,$A$2:$C$7,3)='Standardowe klucze punktacji'!$B$2,'Standardowe klucze punktacji'!C$2,'Standardowe klucze punktacji'!C$3)))*(C87*INDIRECT(ADDRESS(15,2+C87,,1,"Standardowe klucze punktacji")))))</f>
        <v/>
      </c>
      <c r="G87" s="24" t="str" cm="1">
        <f t="array" aca="1" ref="G87" ca="1">IF($E87="","",INT(IF(VLOOKUP($E87,$A$2:$C$7,3)="","",IF($E87&gt;COUNTA($B$2:$B$7),"",IF(VLOOKUP($E87,$A$2:$C$7,3)='Standardowe klucze punktacji'!$B$2,'Standardowe klucze punktacji'!D$2,'Standardowe klucze punktacji'!D$3)*(C87*INDIRECT(ADDRESS(15,2+C87,,1,"Standardowe klucze punktacji")))))))</f>
        <v/>
      </c>
      <c r="H87" s="24" t="str" cm="1">
        <f t="array" aca="1" ref="H87" ca="1">IF($E87="","",INT(IF(VLOOKUP($E87,$A$2:$C$7,3)="","",IF($E87&gt;COUNTA($B$2:$B$7),"",IF(VLOOKUP($E87,$A$2:$C$7,3)='Standardowe klucze punktacji'!$B$2,'Standardowe klucze punktacji'!E$2,'Standardowe klucze punktacji'!E$3)*(C87*INDIRECT(ADDRESS(15,2+C87,,1,"Standardowe klucze punktacji")))))))</f>
        <v/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>
        <f t="shared" ca="1" si="4"/>
        <v>0</v>
      </c>
      <c r="EM87" s="13">
        <f t="shared" si="5"/>
        <v>0</v>
      </c>
    </row>
    <row r="88" spans="1:143" x14ac:dyDescent="0.4">
      <c r="A88" s="13">
        <v>77</v>
      </c>
      <c r="E88" s="13"/>
      <c r="F88" s="24" t="str" cm="1">
        <f t="array" aca="1" ref="F88" ca="1">IF($E88="","",INT(IF(VLOOKUP($E88,$A$2:$C$7,3)="","",IF($E88&gt;COUNTA($B$2:$B$7),"",IF(VLOOKUP($E88,$A$2:$C$7,3)='Standardowe klucze punktacji'!$B$2,'Standardowe klucze punktacji'!C$2,'Standardowe klucze punktacji'!C$3)))*(C88*INDIRECT(ADDRESS(15,2+C88,,1,"Standardowe klucze punktacji")))))</f>
        <v/>
      </c>
      <c r="G88" s="24" t="str" cm="1">
        <f t="array" aca="1" ref="G88" ca="1">IF($E88="","",INT(IF(VLOOKUP($E88,$A$2:$C$7,3)="","",IF($E88&gt;COUNTA($B$2:$B$7),"",IF(VLOOKUP($E88,$A$2:$C$7,3)='Standardowe klucze punktacji'!$B$2,'Standardowe klucze punktacji'!D$2,'Standardowe klucze punktacji'!D$3)*(C88*INDIRECT(ADDRESS(15,2+C88,,1,"Standardowe klucze punktacji")))))))</f>
        <v/>
      </c>
      <c r="H88" s="24" t="str" cm="1">
        <f t="array" aca="1" ref="H88" ca="1">IF($E88="","",INT(IF(VLOOKUP($E88,$A$2:$C$7,3)="","",IF($E88&gt;COUNTA($B$2:$B$7),"",IF(VLOOKUP($E88,$A$2:$C$7,3)='Standardowe klucze punktacji'!$B$2,'Standardowe klucze punktacji'!E$2,'Standardowe klucze punktacji'!E$3)*(C88*INDIRECT(ADDRESS(15,2+C88,,1,"Standardowe klucze punktacji")))))))</f>
        <v/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>
        <f t="shared" ca="1" si="4"/>
        <v>0</v>
      </c>
      <c r="EM88" s="13">
        <f t="shared" si="5"/>
        <v>0</v>
      </c>
    </row>
    <row r="89" spans="1:143" x14ac:dyDescent="0.4">
      <c r="A89" s="13">
        <v>78</v>
      </c>
      <c r="E89" s="13"/>
      <c r="F89" s="24" t="str" cm="1">
        <f t="array" aca="1" ref="F89" ca="1">IF($E89="","",INT(IF(VLOOKUP($E89,$A$2:$C$7,3)="","",IF($E89&gt;COUNTA($B$2:$B$7),"",IF(VLOOKUP($E89,$A$2:$C$7,3)='Standardowe klucze punktacji'!$B$2,'Standardowe klucze punktacji'!C$2,'Standardowe klucze punktacji'!C$3)))*(C89*INDIRECT(ADDRESS(15,2+C89,,1,"Standardowe klucze punktacji")))))</f>
        <v/>
      </c>
      <c r="G89" s="24" t="str" cm="1">
        <f t="array" aca="1" ref="G89" ca="1">IF($E89="","",INT(IF(VLOOKUP($E89,$A$2:$C$7,3)="","",IF($E89&gt;COUNTA($B$2:$B$7),"",IF(VLOOKUP($E89,$A$2:$C$7,3)='Standardowe klucze punktacji'!$B$2,'Standardowe klucze punktacji'!D$2,'Standardowe klucze punktacji'!D$3)*(C89*INDIRECT(ADDRESS(15,2+C89,,1,"Standardowe klucze punktacji")))))))</f>
        <v/>
      </c>
      <c r="H89" s="24" t="str" cm="1">
        <f t="array" aca="1" ref="H89" ca="1">IF($E89="","",INT(IF(VLOOKUP($E89,$A$2:$C$7,3)="","",IF($E89&gt;COUNTA($B$2:$B$7),"",IF(VLOOKUP($E89,$A$2:$C$7,3)='Standardowe klucze punktacji'!$B$2,'Standardowe klucze punktacji'!E$2,'Standardowe klucze punktacji'!E$3)*(C89*INDIRECT(ADDRESS(15,2+C89,,1,"Standardowe klucze punktacji")))))))</f>
        <v/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>
        <f t="shared" ca="1" si="4"/>
        <v>0</v>
      </c>
      <c r="EM89" s="13">
        <f t="shared" si="5"/>
        <v>0</v>
      </c>
    </row>
    <row r="90" spans="1:143" x14ac:dyDescent="0.4">
      <c r="A90" s="13">
        <v>79</v>
      </c>
      <c r="E90" s="13"/>
      <c r="F90" s="24" t="str" cm="1">
        <f t="array" aca="1" ref="F90" ca="1">IF($E90="","",INT(IF(VLOOKUP($E90,$A$2:$C$7,3)="","",IF($E90&gt;COUNTA($B$2:$B$7),"",IF(VLOOKUP($E90,$A$2:$C$7,3)='Standardowe klucze punktacji'!$B$2,'Standardowe klucze punktacji'!C$2,'Standardowe klucze punktacji'!C$3)))*(C90*INDIRECT(ADDRESS(15,2+C90,,1,"Standardowe klucze punktacji")))))</f>
        <v/>
      </c>
      <c r="G90" s="24" t="str" cm="1">
        <f t="array" aca="1" ref="G90" ca="1">IF($E90="","",INT(IF(VLOOKUP($E90,$A$2:$C$7,3)="","",IF($E90&gt;COUNTA($B$2:$B$7),"",IF(VLOOKUP($E90,$A$2:$C$7,3)='Standardowe klucze punktacji'!$B$2,'Standardowe klucze punktacji'!D$2,'Standardowe klucze punktacji'!D$3)*(C90*INDIRECT(ADDRESS(15,2+C90,,1,"Standardowe klucze punktacji")))))))</f>
        <v/>
      </c>
      <c r="H90" s="24" t="str" cm="1">
        <f t="array" aca="1" ref="H90" ca="1">IF($E90="","",INT(IF(VLOOKUP($E90,$A$2:$C$7,3)="","",IF($E90&gt;COUNTA($B$2:$B$7),"",IF(VLOOKUP($E90,$A$2:$C$7,3)='Standardowe klucze punktacji'!$B$2,'Standardowe klucze punktacji'!E$2,'Standardowe klucze punktacji'!E$3)*(C90*INDIRECT(ADDRESS(15,2+C90,,1,"Standardowe klucze punktacji")))))))</f>
        <v/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>
        <f t="shared" ca="1" si="4"/>
        <v>0</v>
      </c>
      <c r="EM90" s="13">
        <f t="shared" si="5"/>
        <v>0</v>
      </c>
    </row>
    <row r="91" spans="1:143" x14ac:dyDescent="0.4">
      <c r="A91" s="13">
        <v>80</v>
      </c>
      <c r="E91" s="13"/>
      <c r="F91" s="24" t="str" cm="1">
        <f t="array" aca="1" ref="F91" ca="1">IF($E91="","",INT(IF(VLOOKUP($E91,$A$2:$C$7,3)="","",IF($E91&gt;COUNTA($B$2:$B$7),"",IF(VLOOKUP($E91,$A$2:$C$7,3)='Standardowe klucze punktacji'!$B$2,'Standardowe klucze punktacji'!C$2,'Standardowe klucze punktacji'!C$3)))*(C91*INDIRECT(ADDRESS(15,2+C91,,1,"Standardowe klucze punktacji")))))</f>
        <v/>
      </c>
      <c r="G91" s="24" t="str" cm="1">
        <f t="array" aca="1" ref="G91" ca="1">IF($E91="","",INT(IF(VLOOKUP($E91,$A$2:$C$7,3)="","",IF($E91&gt;COUNTA($B$2:$B$7),"",IF(VLOOKUP($E91,$A$2:$C$7,3)='Standardowe klucze punktacji'!$B$2,'Standardowe klucze punktacji'!D$2,'Standardowe klucze punktacji'!D$3)*(C91*INDIRECT(ADDRESS(15,2+C91,,1,"Standardowe klucze punktacji")))))))</f>
        <v/>
      </c>
      <c r="H91" s="24" t="str" cm="1">
        <f t="array" aca="1" ref="H91" ca="1">IF($E91="","",INT(IF(VLOOKUP($E91,$A$2:$C$7,3)="","",IF($E91&gt;COUNTA($B$2:$B$7),"",IF(VLOOKUP($E91,$A$2:$C$7,3)='Standardowe klucze punktacji'!$B$2,'Standardowe klucze punktacji'!E$2,'Standardowe klucze punktacji'!E$3)*(C91*INDIRECT(ADDRESS(15,2+C91,,1,"Standardowe klucze punktacji")))))))</f>
        <v/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>
        <f t="shared" ca="1" si="4"/>
        <v>0</v>
      </c>
      <c r="EM91" s="13">
        <f t="shared" si="5"/>
        <v>0</v>
      </c>
    </row>
    <row r="92" spans="1:143" x14ac:dyDescent="0.4">
      <c r="A92" s="13">
        <v>81</v>
      </c>
      <c r="E92" s="13"/>
      <c r="F92" s="24" t="str" cm="1">
        <f t="array" aca="1" ref="F92" ca="1">IF($E92="","",INT(IF(VLOOKUP($E92,$A$2:$C$7,3)="","",IF($E92&gt;COUNTA($B$2:$B$7),"",IF(VLOOKUP($E92,$A$2:$C$7,3)='Standardowe klucze punktacji'!$B$2,'Standardowe klucze punktacji'!C$2,'Standardowe klucze punktacji'!C$3)))*(C92*INDIRECT(ADDRESS(15,2+C92,,1,"Standardowe klucze punktacji")))))</f>
        <v/>
      </c>
      <c r="G92" s="24" t="str" cm="1">
        <f t="array" aca="1" ref="G92" ca="1">IF($E92="","",INT(IF(VLOOKUP($E92,$A$2:$C$7,3)="","",IF($E92&gt;COUNTA($B$2:$B$7),"",IF(VLOOKUP($E92,$A$2:$C$7,3)='Standardowe klucze punktacji'!$B$2,'Standardowe klucze punktacji'!D$2,'Standardowe klucze punktacji'!D$3)*(C92*INDIRECT(ADDRESS(15,2+C92,,1,"Standardowe klucze punktacji")))))))</f>
        <v/>
      </c>
      <c r="H92" s="24" t="str" cm="1">
        <f t="array" aca="1" ref="H92" ca="1">IF($E92="","",INT(IF(VLOOKUP($E92,$A$2:$C$7,3)="","",IF($E92&gt;COUNTA($B$2:$B$7),"",IF(VLOOKUP($E92,$A$2:$C$7,3)='Standardowe klucze punktacji'!$B$2,'Standardowe klucze punktacji'!E$2,'Standardowe klucze punktacji'!E$3)*(C92*INDIRECT(ADDRESS(15,2+C92,,1,"Standardowe klucze punktacji")))))))</f>
        <v/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>
        <f t="shared" ca="1" si="4"/>
        <v>0</v>
      </c>
      <c r="EM92" s="13">
        <f t="shared" si="5"/>
        <v>0</v>
      </c>
    </row>
    <row r="93" spans="1:143" x14ac:dyDescent="0.4">
      <c r="A93" s="13">
        <v>82</v>
      </c>
      <c r="E93" s="13"/>
      <c r="F93" s="24" t="str" cm="1">
        <f t="array" aca="1" ref="F93" ca="1">IF($E93="","",INT(IF(VLOOKUP($E93,$A$2:$C$7,3)="","",IF($E93&gt;COUNTA($B$2:$B$7),"",IF(VLOOKUP($E93,$A$2:$C$7,3)='Standardowe klucze punktacji'!$B$2,'Standardowe klucze punktacji'!C$2,'Standardowe klucze punktacji'!C$3)))*(C93*INDIRECT(ADDRESS(15,2+C93,,1,"Standardowe klucze punktacji")))))</f>
        <v/>
      </c>
      <c r="G93" s="24" t="str" cm="1">
        <f t="array" aca="1" ref="G93" ca="1">IF($E93="","",INT(IF(VLOOKUP($E93,$A$2:$C$7,3)="","",IF($E93&gt;COUNTA($B$2:$B$7),"",IF(VLOOKUP($E93,$A$2:$C$7,3)='Standardowe klucze punktacji'!$B$2,'Standardowe klucze punktacji'!D$2,'Standardowe klucze punktacji'!D$3)*(C93*INDIRECT(ADDRESS(15,2+C93,,1,"Standardowe klucze punktacji")))))))</f>
        <v/>
      </c>
      <c r="H93" s="24" t="str" cm="1">
        <f t="array" aca="1" ref="H93" ca="1">IF($E93="","",INT(IF(VLOOKUP($E93,$A$2:$C$7,3)="","",IF($E93&gt;COUNTA($B$2:$B$7),"",IF(VLOOKUP($E93,$A$2:$C$7,3)='Standardowe klucze punktacji'!$B$2,'Standardowe klucze punktacji'!E$2,'Standardowe klucze punktacji'!E$3)*(C93*INDIRECT(ADDRESS(15,2+C93,,1,"Standardowe klucze punktacji")))))))</f>
        <v/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>
        <f t="shared" ca="1" si="4"/>
        <v>0</v>
      </c>
      <c r="EM93" s="13">
        <f t="shared" si="5"/>
        <v>0</v>
      </c>
    </row>
    <row r="94" spans="1:143" x14ac:dyDescent="0.4">
      <c r="A94" s="13">
        <v>83</v>
      </c>
      <c r="E94" s="13"/>
      <c r="F94" s="24" t="str" cm="1">
        <f t="array" aca="1" ref="F94" ca="1">IF($E94="","",INT(IF(VLOOKUP($E94,$A$2:$C$7,3)="","",IF($E94&gt;COUNTA($B$2:$B$7),"",IF(VLOOKUP($E94,$A$2:$C$7,3)='Standardowe klucze punktacji'!$B$2,'Standardowe klucze punktacji'!C$2,'Standardowe klucze punktacji'!C$3)))*(C94*INDIRECT(ADDRESS(15,2+C94,,1,"Standardowe klucze punktacji")))))</f>
        <v/>
      </c>
      <c r="G94" s="24" t="str" cm="1">
        <f t="array" aca="1" ref="G94" ca="1">IF($E94="","",INT(IF(VLOOKUP($E94,$A$2:$C$7,3)="","",IF($E94&gt;COUNTA($B$2:$B$7),"",IF(VLOOKUP($E94,$A$2:$C$7,3)='Standardowe klucze punktacji'!$B$2,'Standardowe klucze punktacji'!D$2,'Standardowe klucze punktacji'!D$3)*(C94*INDIRECT(ADDRESS(15,2+C94,,1,"Standardowe klucze punktacji")))))))</f>
        <v/>
      </c>
      <c r="H94" s="24" t="str" cm="1">
        <f t="array" aca="1" ref="H94" ca="1">IF($E94="","",INT(IF(VLOOKUP($E94,$A$2:$C$7,3)="","",IF($E94&gt;COUNTA($B$2:$B$7),"",IF(VLOOKUP($E94,$A$2:$C$7,3)='Standardowe klucze punktacji'!$B$2,'Standardowe klucze punktacji'!E$2,'Standardowe klucze punktacji'!E$3)*(C94*INDIRECT(ADDRESS(15,2+C94,,1,"Standardowe klucze punktacji")))))))</f>
        <v/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>
        <f t="shared" ca="1" si="4"/>
        <v>0</v>
      </c>
      <c r="EM94" s="13">
        <f t="shared" si="5"/>
        <v>0</v>
      </c>
    </row>
    <row r="95" spans="1:143" x14ac:dyDescent="0.4">
      <c r="A95" s="13">
        <v>84</v>
      </c>
      <c r="E95" s="13"/>
      <c r="F95" s="24" t="str" cm="1">
        <f t="array" aca="1" ref="F95" ca="1">IF($E95="","",INT(IF(VLOOKUP($E95,$A$2:$C$7,3)="","",IF($E95&gt;COUNTA($B$2:$B$7),"",IF(VLOOKUP($E95,$A$2:$C$7,3)='Standardowe klucze punktacji'!$B$2,'Standardowe klucze punktacji'!C$2,'Standardowe klucze punktacji'!C$3)))*(C95*INDIRECT(ADDRESS(15,2+C95,,1,"Standardowe klucze punktacji")))))</f>
        <v/>
      </c>
      <c r="G95" s="24" t="str" cm="1">
        <f t="array" aca="1" ref="G95" ca="1">IF($E95="","",INT(IF(VLOOKUP($E95,$A$2:$C$7,3)="","",IF($E95&gt;COUNTA($B$2:$B$7),"",IF(VLOOKUP($E95,$A$2:$C$7,3)='Standardowe klucze punktacji'!$B$2,'Standardowe klucze punktacji'!D$2,'Standardowe klucze punktacji'!D$3)*(C95*INDIRECT(ADDRESS(15,2+C95,,1,"Standardowe klucze punktacji")))))))</f>
        <v/>
      </c>
      <c r="H95" s="24" t="str" cm="1">
        <f t="array" aca="1" ref="H95" ca="1">IF($E95="","",INT(IF(VLOOKUP($E95,$A$2:$C$7,3)="","",IF($E95&gt;COUNTA($B$2:$B$7),"",IF(VLOOKUP($E95,$A$2:$C$7,3)='Standardowe klucze punktacji'!$B$2,'Standardowe klucze punktacji'!E$2,'Standardowe klucze punktacji'!E$3)*(C95*INDIRECT(ADDRESS(15,2+C95,,1,"Standardowe klucze punktacji")))))))</f>
        <v/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>
        <f t="shared" ca="1" si="4"/>
        <v>0</v>
      </c>
      <c r="EM95" s="13">
        <f t="shared" si="5"/>
        <v>0</v>
      </c>
    </row>
    <row r="96" spans="1:143" x14ac:dyDescent="0.4">
      <c r="A96" s="13">
        <v>85</v>
      </c>
      <c r="E96" s="13"/>
      <c r="F96" s="24" t="str" cm="1">
        <f t="array" aca="1" ref="F96" ca="1">IF($E96="","",INT(IF(VLOOKUP($E96,$A$2:$C$7,3)="","",IF($E96&gt;COUNTA($B$2:$B$7),"",IF(VLOOKUP($E96,$A$2:$C$7,3)='Standardowe klucze punktacji'!$B$2,'Standardowe klucze punktacji'!C$2,'Standardowe klucze punktacji'!C$3)))*(C96*INDIRECT(ADDRESS(15,2+C96,,1,"Standardowe klucze punktacji")))))</f>
        <v/>
      </c>
      <c r="G96" s="24" t="str" cm="1">
        <f t="array" aca="1" ref="G96" ca="1">IF($E96="","",INT(IF(VLOOKUP($E96,$A$2:$C$7,3)="","",IF($E96&gt;COUNTA($B$2:$B$7),"",IF(VLOOKUP($E96,$A$2:$C$7,3)='Standardowe klucze punktacji'!$B$2,'Standardowe klucze punktacji'!D$2,'Standardowe klucze punktacji'!D$3)*(C96*INDIRECT(ADDRESS(15,2+C96,,1,"Standardowe klucze punktacji")))))))</f>
        <v/>
      </c>
      <c r="H96" s="24" t="str" cm="1">
        <f t="array" aca="1" ref="H96" ca="1">IF($E96="","",INT(IF(VLOOKUP($E96,$A$2:$C$7,3)="","",IF($E96&gt;COUNTA($B$2:$B$7),"",IF(VLOOKUP($E96,$A$2:$C$7,3)='Standardowe klucze punktacji'!$B$2,'Standardowe klucze punktacji'!E$2,'Standardowe klucze punktacji'!E$3)*(C96*INDIRECT(ADDRESS(15,2+C96,,1,"Standardowe klucze punktacji")))))))</f>
        <v/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>
        <f t="shared" ca="1" si="4"/>
        <v>0</v>
      </c>
      <c r="EM96" s="13">
        <f t="shared" si="5"/>
        <v>0</v>
      </c>
    </row>
    <row r="97" spans="1:143" x14ac:dyDescent="0.4">
      <c r="A97" s="13">
        <v>86</v>
      </c>
      <c r="E97" s="13"/>
      <c r="F97" s="24" t="str" cm="1">
        <f t="array" aca="1" ref="F97" ca="1">IF($E97="","",INT(IF(VLOOKUP($E97,$A$2:$C$7,3)="","",IF($E97&gt;COUNTA($B$2:$B$7),"",IF(VLOOKUP($E97,$A$2:$C$7,3)='Standardowe klucze punktacji'!$B$2,'Standardowe klucze punktacji'!C$2,'Standardowe klucze punktacji'!C$3)))*(C97*INDIRECT(ADDRESS(15,2+C97,,1,"Standardowe klucze punktacji")))))</f>
        <v/>
      </c>
      <c r="G97" s="24" t="str" cm="1">
        <f t="array" aca="1" ref="G97" ca="1">IF($E97="","",INT(IF(VLOOKUP($E97,$A$2:$C$7,3)="","",IF($E97&gt;COUNTA($B$2:$B$7),"",IF(VLOOKUP($E97,$A$2:$C$7,3)='Standardowe klucze punktacji'!$B$2,'Standardowe klucze punktacji'!D$2,'Standardowe klucze punktacji'!D$3)*(C97*INDIRECT(ADDRESS(15,2+C97,,1,"Standardowe klucze punktacji")))))))</f>
        <v/>
      </c>
      <c r="H97" s="24" t="str" cm="1">
        <f t="array" aca="1" ref="H97" ca="1">IF($E97="","",INT(IF(VLOOKUP($E97,$A$2:$C$7,3)="","",IF($E97&gt;COUNTA($B$2:$B$7),"",IF(VLOOKUP($E97,$A$2:$C$7,3)='Standardowe klucze punktacji'!$B$2,'Standardowe klucze punktacji'!E$2,'Standardowe klucze punktacji'!E$3)*(C97*INDIRECT(ADDRESS(15,2+C97,,1,"Standardowe klucze punktacji")))))))</f>
        <v/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>
        <f t="shared" ca="1" si="4"/>
        <v>0</v>
      </c>
      <c r="EM97" s="13">
        <f t="shared" si="5"/>
        <v>0</v>
      </c>
    </row>
    <row r="98" spans="1:143" x14ac:dyDescent="0.4">
      <c r="A98" s="13">
        <v>87</v>
      </c>
      <c r="E98" s="13"/>
      <c r="F98" s="24" t="str" cm="1">
        <f t="array" aca="1" ref="F98" ca="1">IF($E98="","",INT(IF(VLOOKUP($E98,$A$2:$C$7,3)="","",IF($E98&gt;COUNTA($B$2:$B$7),"",IF(VLOOKUP($E98,$A$2:$C$7,3)='Standardowe klucze punktacji'!$B$2,'Standardowe klucze punktacji'!C$2,'Standardowe klucze punktacji'!C$3)))*(C98*INDIRECT(ADDRESS(15,2+C98,,1,"Standardowe klucze punktacji")))))</f>
        <v/>
      </c>
      <c r="G98" s="24" t="str" cm="1">
        <f t="array" aca="1" ref="G98" ca="1">IF($E98="","",INT(IF(VLOOKUP($E98,$A$2:$C$7,3)="","",IF($E98&gt;COUNTA($B$2:$B$7),"",IF(VLOOKUP($E98,$A$2:$C$7,3)='Standardowe klucze punktacji'!$B$2,'Standardowe klucze punktacji'!D$2,'Standardowe klucze punktacji'!D$3)*(C98*INDIRECT(ADDRESS(15,2+C98,,1,"Standardowe klucze punktacji")))))))</f>
        <v/>
      </c>
      <c r="H98" s="24" t="str" cm="1">
        <f t="array" aca="1" ref="H98" ca="1">IF($E98="","",INT(IF(VLOOKUP($E98,$A$2:$C$7,3)="","",IF($E98&gt;COUNTA($B$2:$B$7),"",IF(VLOOKUP($E98,$A$2:$C$7,3)='Standardowe klucze punktacji'!$B$2,'Standardowe klucze punktacji'!E$2,'Standardowe klucze punktacji'!E$3)*(C98*INDIRECT(ADDRESS(15,2+C98,,1,"Standardowe klucze punktacji")))))))</f>
        <v/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>
        <f t="shared" ca="1" si="4"/>
        <v>0</v>
      </c>
      <c r="EM98" s="13">
        <f t="shared" si="5"/>
        <v>0</v>
      </c>
    </row>
    <row r="99" spans="1:143" x14ac:dyDescent="0.4">
      <c r="A99" s="13">
        <v>88</v>
      </c>
      <c r="E99" s="13"/>
      <c r="F99" s="24" t="str" cm="1">
        <f t="array" aca="1" ref="F99" ca="1">IF($E99="","",INT(IF(VLOOKUP($E99,$A$2:$C$7,3)="","",IF($E99&gt;COUNTA($B$2:$B$7),"",IF(VLOOKUP($E99,$A$2:$C$7,3)='Standardowe klucze punktacji'!$B$2,'Standardowe klucze punktacji'!C$2,'Standardowe klucze punktacji'!C$3)))*(C99*INDIRECT(ADDRESS(15,2+C99,,1,"Standardowe klucze punktacji")))))</f>
        <v/>
      </c>
      <c r="G99" s="24" t="str" cm="1">
        <f t="array" aca="1" ref="G99" ca="1">IF($E99="","",INT(IF(VLOOKUP($E99,$A$2:$C$7,3)="","",IF($E99&gt;COUNTA($B$2:$B$7),"",IF(VLOOKUP($E99,$A$2:$C$7,3)='Standardowe klucze punktacji'!$B$2,'Standardowe klucze punktacji'!D$2,'Standardowe klucze punktacji'!D$3)*(C99*INDIRECT(ADDRESS(15,2+C99,,1,"Standardowe klucze punktacji")))))))</f>
        <v/>
      </c>
      <c r="H99" s="24" t="str" cm="1">
        <f t="array" aca="1" ref="H99" ca="1">IF($E99="","",INT(IF(VLOOKUP($E99,$A$2:$C$7,3)="","",IF($E99&gt;COUNTA($B$2:$B$7),"",IF(VLOOKUP($E99,$A$2:$C$7,3)='Standardowe klucze punktacji'!$B$2,'Standardowe klucze punktacji'!E$2,'Standardowe klucze punktacji'!E$3)*(C99*INDIRECT(ADDRESS(15,2+C99,,1,"Standardowe klucze punktacji")))))))</f>
        <v/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>
        <f t="shared" ca="1" si="4"/>
        <v>0</v>
      </c>
      <c r="EM99" s="13">
        <f t="shared" si="5"/>
        <v>0</v>
      </c>
    </row>
    <row r="100" spans="1:143" x14ac:dyDescent="0.4">
      <c r="A100" s="13">
        <v>89</v>
      </c>
      <c r="E100" s="13"/>
      <c r="F100" s="24" t="str" cm="1">
        <f t="array" aca="1" ref="F100" ca="1">IF($E100="","",INT(IF(VLOOKUP($E100,$A$2:$C$7,3)="","",IF($E100&gt;COUNTA($B$2:$B$7),"",IF(VLOOKUP($E100,$A$2:$C$7,3)='Standardowe klucze punktacji'!$B$2,'Standardowe klucze punktacji'!C$2,'Standardowe klucze punktacji'!C$3)))*(C100*INDIRECT(ADDRESS(15,2+C100,,1,"Standardowe klucze punktacji")))))</f>
        <v/>
      </c>
      <c r="G100" s="24" t="str" cm="1">
        <f t="array" aca="1" ref="G100" ca="1">IF($E100="","",INT(IF(VLOOKUP($E100,$A$2:$C$7,3)="","",IF($E100&gt;COUNTA($B$2:$B$7),"",IF(VLOOKUP($E100,$A$2:$C$7,3)='Standardowe klucze punktacji'!$B$2,'Standardowe klucze punktacji'!D$2,'Standardowe klucze punktacji'!D$3)*(C100*INDIRECT(ADDRESS(15,2+C100,,1,"Standardowe klucze punktacji")))))))</f>
        <v/>
      </c>
      <c r="H100" s="24" t="str" cm="1">
        <f t="array" aca="1" ref="H100" ca="1">IF($E100="","",INT(IF(VLOOKUP($E100,$A$2:$C$7,3)="","",IF($E100&gt;COUNTA($B$2:$B$7),"",IF(VLOOKUP($E100,$A$2:$C$7,3)='Standardowe klucze punktacji'!$B$2,'Standardowe klucze punktacji'!E$2,'Standardowe klucze punktacji'!E$3)*(C100*INDIRECT(ADDRESS(15,2+C100,,1,"Standardowe klucze punktacji")))))))</f>
        <v/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>
        <f t="shared" ca="1" si="4"/>
        <v>0</v>
      </c>
      <c r="EM100" s="13">
        <f t="shared" si="5"/>
        <v>0</v>
      </c>
    </row>
    <row r="101" spans="1:143" x14ac:dyDescent="0.4">
      <c r="A101" s="13">
        <v>90</v>
      </c>
      <c r="E101" s="13"/>
      <c r="F101" s="24" t="str" cm="1">
        <f t="array" aca="1" ref="F101" ca="1">IF($E101="","",INT(IF(VLOOKUP($E101,$A$2:$C$7,3)="","",IF($E101&gt;COUNTA($B$2:$B$7),"",IF(VLOOKUP($E101,$A$2:$C$7,3)='Standardowe klucze punktacji'!$B$2,'Standardowe klucze punktacji'!C$2,'Standardowe klucze punktacji'!C$3)))*(C101*INDIRECT(ADDRESS(15,2+C101,,1,"Standardowe klucze punktacji")))))</f>
        <v/>
      </c>
      <c r="G101" s="24" t="str" cm="1">
        <f t="array" aca="1" ref="G101" ca="1">IF($E101="","",INT(IF(VLOOKUP($E101,$A$2:$C$7,3)="","",IF($E101&gt;COUNTA($B$2:$B$7),"",IF(VLOOKUP($E101,$A$2:$C$7,3)='Standardowe klucze punktacji'!$B$2,'Standardowe klucze punktacji'!D$2,'Standardowe klucze punktacji'!D$3)*(C101*INDIRECT(ADDRESS(15,2+C101,,1,"Standardowe klucze punktacji")))))))</f>
        <v/>
      </c>
      <c r="H101" s="24" t="str" cm="1">
        <f t="array" aca="1" ref="H101" ca="1">IF($E101="","",INT(IF(VLOOKUP($E101,$A$2:$C$7,3)="","",IF($E101&gt;COUNTA($B$2:$B$7),"",IF(VLOOKUP($E101,$A$2:$C$7,3)='Standardowe klucze punktacji'!$B$2,'Standardowe klucze punktacji'!E$2,'Standardowe klucze punktacji'!E$3)*(C101*INDIRECT(ADDRESS(15,2+C101,,1,"Standardowe klucze punktacji")))))))</f>
        <v/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>
        <f t="shared" ca="1" si="4"/>
        <v>0</v>
      </c>
      <c r="EM101" s="13">
        <f t="shared" si="5"/>
        <v>0</v>
      </c>
    </row>
    <row r="102" spans="1:143" x14ac:dyDescent="0.4">
      <c r="A102" s="13">
        <v>91</v>
      </c>
      <c r="E102" s="13"/>
      <c r="F102" s="24" t="str" cm="1">
        <f t="array" aca="1" ref="F102" ca="1">IF($E102="","",INT(IF(VLOOKUP($E102,$A$2:$C$7,3)="","",IF($E102&gt;COUNTA($B$2:$B$7),"",IF(VLOOKUP($E102,$A$2:$C$7,3)='Standardowe klucze punktacji'!$B$2,'Standardowe klucze punktacji'!C$2,'Standardowe klucze punktacji'!C$3)))*(C102*INDIRECT(ADDRESS(15,2+C102,,1,"Standardowe klucze punktacji")))))</f>
        <v/>
      </c>
      <c r="G102" s="24" t="str" cm="1">
        <f t="array" aca="1" ref="G102" ca="1">IF($E102="","",INT(IF(VLOOKUP($E102,$A$2:$C$7,3)="","",IF($E102&gt;COUNTA($B$2:$B$7),"",IF(VLOOKUP($E102,$A$2:$C$7,3)='Standardowe klucze punktacji'!$B$2,'Standardowe klucze punktacji'!D$2,'Standardowe klucze punktacji'!D$3)*(C102*INDIRECT(ADDRESS(15,2+C102,,1,"Standardowe klucze punktacji")))))))</f>
        <v/>
      </c>
      <c r="H102" s="24" t="str" cm="1">
        <f t="array" aca="1" ref="H102" ca="1">IF($E102="","",INT(IF(VLOOKUP($E102,$A$2:$C$7,3)="","",IF($E102&gt;COUNTA($B$2:$B$7),"",IF(VLOOKUP($E102,$A$2:$C$7,3)='Standardowe klucze punktacji'!$B$2,'Standardowe klucze punktacji'!E$2,'Standardowe klucze punktacji'!E$3)*(C102*INDIRECT(ADDRESS(15,2+C102,,1,"Standardowe klucze punktacji")))))))</f>
        <v/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>
        <f t="shared" ca="1" si="4"/>
        <v>0</v>
      </c>
      <c r="EM102" s="13">
        <f t="shared" si="5"/>
        <v>0</v>
      </c>
    </row>
    <row r="103" spans="1:143" x14ac:dyDescent="0.4">
      <c r="A103" s="13">
        <v>92</v>
      </c>
      <c r="E103" s="13"/>
      <c r="F103" s="24" t="str" cm="1">
        <f t="array" aca="1" ref="F103" ca="1">IF($E103="","",INT(IF(VLOOKUP($E103,$A$2:$C$7,3)="","",IF($E103&gt;COUNTA($B$2:$B$7),"",IF(VLOOKUP($E103,$A$2:$C$7,3)='Standardowe klucze punktacji'!$B$2,'Standardowe klucze punktacji'!C$2,'Standardowe klucze punktacji'!C$3)))*(C103*INDIRECT(ADDRESS(15,2+C103,,1,"Standardowe klucze punktacji")))))</f>
        <v/>
      </c>
      <c r="G103" s="24" t="str" cm="1">
        <f t="array" aca="1" ref="G103" ca="1">IF($E103="","",INT(IF(VLOOKUP($E103,$A$2:$C$7,3)="","",IF($E103&gt;COUNTA($B$2:$B$7),"",IF(VLOOKUP($E103,$A$2:$C$7,3)='Standardowe klucze punktacji'!$B$2,'Standardowe klucze punktacji'!D$2,'Standardowe klucze punktacji'!D$3)*(C103*INDIRECT(ADDRESS(15,2+C103,,1,"Standardowe klucze punktacji")))))))</f>
        <v/>
      </c>
      <c r="H103" s="24" t="str" cm="1">
        <f t="array" aca="1" ref="H103" ca="1">IF($E103="","",INT(IF(VLOOKUP($E103,$A$2:$C$7,3)="","",IF($E103&gt;COUNTA($B$2:$B$7),"",IF(VLOOKUP($E103,$A$2:$C$7,3)='Standardowe klucze punktacji'!$B$2,'Standardowe klucze punktacji'!E$2,'Standardowe klucze punktacji'!E$3)*(C103*INDIRECT(ADDRESS(15,2+C103,,1,"Standardowe klucze punktacji")))))))</f>
        <v/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>
        <f t="shared" ca="1" si="4"/>
        <v>0</v>
      </c>
      <c r="EM103" s="13">
        <f t="shared" si="5"/>
        <v>0</v>
      </c>
    </row>
    <row r="104" spans="1:143" x14ac:dyDescent="0.4">
      <c r="A104" s="13">
        <v>93</v>
      </c>
      <c r="E104" s="13"/>
      <c r="F104" s="24" t="str" cm="1">
        <f t="array" aca="1" ref="F104" ca="1">IF($E104="","",INT(IF(VLOOKUP($E104,$A$2:$C$7,3)="","",IF($E104&gt;COUNTA($B$2:$B$7),"",IF(VLOOKUP($E104,$A$2:$C$7,3)='Standardowe klucze punktacji'!$B$2,'Standardowe klucze punktacji'!C$2,'Standardowe klucze punktacji'!C$3)))*(C104*INDIRECT(ADDRESS(15,2+C104,,1,"Standardowe klucze punktacji")))))</f>
        <v/>
      </c>
      <c r="G104" s="24" t="str" cm="1">
        <f t="array" aca="1" ref="G104" ca="1">IF($E104="","",INT(IF(VLOOKUP($E104,$A$2:$C$7,3)="","",IF($E104&gt;COUNTA($B$2:$B$7),"",IF(VLOOKUP($E104,$A$2:$C$7,3)='Standardowe klucze punktacji'!$B$2,'Standardowe klucze punktacji'!D$2,'Standardowe klucze punktacji'!D$3)*(C104*INDIRECT(ADDRESS(15,2+C104,,1,"Standardowe klucze punktacji")))))))</f>
        <v/>
      </c>
      <c r="H104" s="24" t="str" cm="1">
        <f t="array" aca="1" ref="H104" ca="1">IF($E104="","",INT(IF(VLOOKUP($E104,$A$2:$C$7,3)="","",IF($E104&gt;COUNTA($B$2:$B$7),"",IF(VLOOKUP($E104,$A$2:$C$7,3)='Standardowe klucze punktacji'!$B$2,'Standardowe klucze punktacji'!E$2,'Standardowe klucze punktacji'!E$3)*(C104*INDIRECT(ADDRESS(15,2+C104,,1,"Standardowe klucze punktacji")))))))</f>
        <v/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>
        <f t="shared" ca="1" si="4"/>
        <v>0</v>
      </c>
      <c r="EM104" s="13">
        <f t="shared" si="5"/>
        <v>0</v>
      </c>
    </row>
    <row r="105" spans="1:143" x14ac:dyDescent="0.4">
      <c r="A105" s="13">
        <v>94</v>
      </c>
      <c r="E105" s="13"/>
      <c r="F105" s="24" t="str" cm="1">
        <f t="array" aca="1" ref="F105" ca="1">IF($E105="","",INT(IF(VLOOKUP($E105,$A$2:$C$7,3)="","",IF($E105&gt;COUNTA($B$2:$B$7),"",IF(VLOOKUP($E105,$A$2:$C$7,3)='Standardowe klucze punktacji'!$B$2,'Standardowe klucze punktacji'!C$2,'Standardowe klucze punktacji'!C$3)))*(C105*INDIRECT(ADDRESS(15,2+C105,,1,"Standardowe klucze punktacji")))))</f>
        <v/>
      </c>
      <c r="G105" s="24" t="str" cm="1">
        <f t="array" aca="1" ref="G105" ca="1">IF($E105="","",INT(IF(VLOOKUP($E105,$A$2:$C$7,3)="","",IF($E105&gt;COUNTA($B$2:$B$7),"",IF(VLOOKUP($E105,$A$2:$C$7,3)='Standardowe klucze punktacji'!$B$2,'Standardowe klucze punktacji'!D$2,'Standardowe klucze punktacji'!D$3)*(C105*INDIRECT(ADDRESS(15,2+C105,,1,"Standardowe klucze punktacji")))))))</f>
        <v/>
      </c>
      <c r="H105" s="24" t="str" cm="1">
        <f t="array" aca="1" ref="H105" ca="1">IF($E105="","",INT(IF(VLOOKUP($E105,$A$2:$C$7,3)="","",IF($E105&gt;COUNTA($B$2:$B$7),"",IF(VLOOKUP($E105,$A$2:$C$7,3)='Standardowe klucze punktacji'!$B$2,'Standardowe klucze punktacji'!E$2,'Standardowe klucze punktacji'!E$3)*(C105*INDIRECT(ADDRESS(15,2+C105,,1,"Standardowe klucze punktacji")))))))</f>
        <v/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>
        <f t="shared" ca="1" si="4"/>
        <v>0</v>
      </c>
      <c r="EM105" s="13">
        <f t="shared" si="5"/>
        <v>0</v>
      </c>
    </row>
    <row r="106" spans="1:143" x14ac:dyDescent="0.4">
      <c r="A106" s="13">
        <v>95</v>
      </c>
      <c r="E106" s="13"/>
      <c r="F106" s="24" t="str" cm="1">
        <f t="array" aca="1" ref="F106" ca="1">IF($E106="","",INT(IF(VLOOKUP($E106,$A$2:$C$7,3)="","",IF($E106&gt;COUNTA($B$2:$B$7),"",IF(VLOOKUP($E106,$A$2:$C$7,3)='Standardowe klucze punktacji'!$B$2,'Standardowe klucze punktacji'!C$2,'Standardowe klucze punktacji'!C$3)))*(C106*INDIRECT(ADDRESS(15,2+C106,,1,"Standardowe klucze punktacji")))))</f>
        <v/>
      </c>
      <c r="G106" s="24" t="str" cm="1">
        <f t="array" aca="1" ref="G106" ca="1">IF($E106="","",INT(IF(VLOOKUP($E106,$A$2:$C$7,3)="","",IF($E106&gt;COUNTA($B$2:$B$7),"",IF(VLOOKUP($E106,$A$2:$C$7,3)='Standardowe klucze punktacji'!$B$2,'Standardowe klucze punktacji'!D$2,'Standardowe klucze punktacji'!D$3)*(C106*INDIRECT(ADDRESS(15,2+C106,,1,"Standardowe klucze punktacji")))))))</f>
        <v/>
      </c>
      <c r="H106" s="24" t="str" cm="1">
        <f t="array" aca="1" ref="H106" ca="1">IF($E106="","",INT(IF(VLOOKUP($E106,$A$2:$C$7,3)="","",IF($E106&gt;COUNTA($B$2:$B$7),"",IF(VLOOKUP($E106,$A$2:$C$7,3)='Standardowe klucze punktacji'!$B$2,'Standardowe klucze punktacji'!E$2,'Standardowe klucze punktacji'!E$3)*(C106*INDIRECT(ADDRESS(15,2+C106,,1,"Standardowe klucze punktacji")))))))</f>
        <v/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>
        <f t="shared" ca="1" si="4"/>
        <v>0</v>
      </c>
      <c r="EM106" s="13">
        <f t="shared" si="5"/>
        <v>0</v>
      </c>
    </row>
    <row r="107" spans="1:143" x14ac:dyDescent="0.4">
      <c r="A107" s="13">
        <v>96</v>
      </c>
      <c r="E107" s="13"/>
      <c r="F107" s="24" t="str" cm="1">
        <f t="array" aca="1" ref="F107" ca="1">IF($E107="","",INT(IF(VLOOKUP($E107,$A$2:$C$7,3)="","",IF($E107&gt;COUNTA($B$2:$B$7),"",IF(VLOOKUP($E107,$A$2:$C$7,3)='Standardowe klucze punktacji'!$B$2,'Standardowe klucze punktacji'!C$2,'Standardowe klucze punktacji'!C$3)))*(C107*INDIRECT(ADDRESS(15,2+C107,,1,"Standardowe klucze punktacji")))))</f>
        <v/>
      </c>
      <c r="G107" s="24" t="str" cm="1">
        <f t="array" aca="1" ref="G107" ca="1">IF($E107="","",INT(IF(VLOOKUP($E107,$A$2:$C$7,3)="","",IF($E107&gt;COUNTA($B$2:$B$7),"",IF(VLOOKUP($E107,$A$2:$C$7,3)='Standardowe klucze punktacji'!$B$2,'Standardowe klucze punktacji'!D$2,'Standardowe klucze punktacji'!D$3)*(C107*INDIRECT(ADDRESS(15,2+C107,,1,"Standardowe klucze punktacji")))))))</f>
        <v/>
      </c>
      <c r="H107" s="24" t="str" cm="1">
        <f t="array" aca="1" ref="H107" ca="1">IF($E107="","",INT(IF(VLOOKUP($E107,$A$2:$C$7,3)="","",IF($E107&gt;COUNTA($B$2:$B$7),"",IF(VLOOKUP($E107,$A$2:$C$7,3)='Standardowe klucze punktacji'!$B$2,'Standardowe klucze punktacji'!E$2,'Standardowe klucze punktacji'!E$3)*(C107*INDIRECT(ADDRESS(15,2+C107,,1,"Standardowe klucze punktacji")))))))</f>
        <v/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>
        <f t="shared" ca="1" si="4"/>
        <v>0</v>
      </c>
      <c r="EM107" s="13">
        <f t="shared" si="5"/>
        <v>0</v>
      </c>
    </row>
    <row r="108" spans="1:143" x14ac:dyDescent="0.4">
      <c r="A108" s="13">
        <v>97</v>
      </c>
      <c r="E108" s="13"/>
      <c r="F108" s="24" t="str" cm="1">
        <f t="array" aca="1" ref="F108" ca="1">IF($E108="","",INT(IF(VLOOKUP($E108,$A$2:$C$7,3)="","",IF($E108&gt;COUNTA($B$2:$B$7),"",IF(VLOOKUP($E108,$A$2:$C$7,3)='Standardowe klucze punktacji'!$B$2,'Standardowe klucze punktacji'!C$2,'Standardowe klucze punktacji'!C$3)))*(C108*INDIRECT(ADDRESS(15,2+C108,,1,"Standardowe klucze punktacji")))))</f>
        <v/>
      </c>
      <c r="G108" s="24" t="str" cm="1">
        <f t="array" aca="1" ref="G108" ca="1">IF($E108="","",INT(IF(VLOOKUP($E108,$A$2:$C$7,3)="","",IF($E108&gt;COUNTA($B$2:$B$7),"",IF(VLOOKUP($E108,$A$2:$C$7,3)='Standardowe klucze punktacji'!$B$2,'Standardowe klucze punktacji'!D$2,'Standardowe klucze punktacji'!D$3)*(C108*INDIRECT(ADDRESS(15,2+C108,,1,"Standardowe klucze punktacji")))))))</f>
        <v/>
      </c>
      <c r="H108" s="24" t="str" cm="1">
        <f t="array" aca="1" ref="H108" ca="1">IF($E108="","",INT(IF(VLOOKUP($E108,$A$2:$C$7,3)="","",IF($E108&gt;COUNTA($B$2:$B$7),"",IF(VLOOKUP($E108,$A$2:$C$7,3)='Standardowe klucze punktacji'!$B$2,'Standardowe klucze punktacji'!E$2,'Standardowe klucze punktacji'!E$3)*(C108*INDIRECT(ADDRESS(15,2+C108,,1,"Standardowe klucze punktacji")))))))</f>
        <v/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>
        <f t="shared" ref="EL108:EL111" ca="1" si="6">SUM(F108:EK108)</f>
        <v>0</v>
      </c>
      <c r="EM108" s="13">
        <f t="shared" ref="EM108:EM111" si="7">IF(E108="",0,EL108*VLOOKUP(E108,$A$1:$E$9,4,0))</f>
        <v>0</v>
      </c>
    </row>
    <row r="109" spans="1:143" x14ac:dyDescent="0.4">
      <c r="A109" s="13">
        <v>98</v>
      </c>
      <c r="E109" s="13"/>
      <c r="F109" s="24" t="str" cm="1">
        <f t="array" aca="1" ref="F109" ca="1">IF($E109="","",INT(IF(VLOOKUP($E109,$A$2:$C$7,3)="","",IF($E109&gt;COUNTA($B$2:$B$7),"",IF(VLOOKUP($E109,$A$2:$C$7,3)='Standardowe klucze punktacji'!$B$2,'Standardowe klucze punktacji'!C$2,'Standardowe klucze punktacji'!C$3)))*(C109*INDIRECT(ADDRESS(15,2+C109,,1,"Standardowe klucze punktacji")))))</f>
        <v/>
      </c>
      <c r="G109" s="24" t="str" cm="1">
        <f t="array" aca="1" ref="G109" ca="1">IF($E109="","",INT(IF(VLOOKUP($E109,$A$2:$C$7,3)="","",IF($E109&gt;COUNTA($B$2:$B$7),"",IF(VLOOKUP($E109,$A$2:$C$7,3)='Standardowe klucze punktacji'!$B$2,'Standardowe klucze punktacji'!D$2,'Standardowe klucze punktacji'!D$3)*(C109*INDIRECT(ADDRESS(15,2+C109,,1,"Standardowe klucze punktacji")))))))</f>
        <v/>
      </c>
      <c r="H109" s="24" t="str" cm="1">
        <f t="array" aca="1" ref="H109" ca="1">IF($E109="","",INT(IF(VLOOKUP($E109,$A$2:$C$7,3)="","",IF($E109&gt;COUNTA($B$2:$B$7),"",IF(VLOOKUP($E109,$A$2:$C$7,3)='Standardowe klucze punktacji'!$B$2,'Standardowe klucze punktacji'!E$2,'Standardowe klucze punktacji'!E$3)*(C109*INDIRECT(ADDRESS(15,2+C109,,1,"Standardowe klucze punktacji")))))))</f>
        <v/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>
        <f t="shared" ca="1" si="6"/>
        <v>0</v>
      </c>
      <c r="EM109" s="13">
        <f t="shared" si="7"/>
        <v>0</v>
      </c>
    </row>
    <row r="110" spans="1:143" x14ac:dyDescent="0.4">
      <c r="A110" s="13">
        <v>99</v>
      </c>
      <c r="E110" s="13"/>
      <c r="F110" s="24" t="str" cm="1">
        <f t="array" aca="1" ref="F110" ca="1">IF($E110="","",INT(IF(VLOOKUP($E110,$A$2:$C$7,3)="","",IF($E110&gt;COUNTA($B$2:$B$7),"",IF(VLOOKUP($E110,$A$2:$C$7,3)='Standardowe klucze punktacji'!$B$2,'Standardowe klucze punktacji'!C$2,'Standardowe klucze punktacji'!C$3)))*(C110*INDIRECT(ADDRESS(15,2+C110,,1,"Standardowe klucze punktacji")))))</f>
        <v/>
      </c>
      <c r="G110" s="24" t="str" cm="1">
        <f t="array" aca="1" ref="G110" ca="1">IF($E110="","",INT(IF(VLOOKUP($E110,$A$2:$C$7,3)="","",IF($E110&gt;COUNTA($B$2:$B$7),"",IF(VLOOKUP($E110,$A$2:$C$7,3)='Standardowe klucze punktacji'!$B$2,'Standardowe klucze punktacji'!D$2,'Standardowe klucze punktacji'!D$3)*(C110*INDIRECT(ADDRESS(15,2+C110,,1,"Standardowe klucze punktacji")))))))</f>
        <v/>
      </c>
      <c r="H110" s="24" t="str" cm="1">
        <f t="array" aca="1" ref="H110" ca="1">IF($E110="","",INT(IF(VLOOKUP($E110,$A$2:$C$7,3)="","",IF($E110&gt;COUNTA($B$2:$B$7),"",IF(VLOOKUP($E110,$A$2:$C$7,3)='Standardowe klucze punktacji'!$B$2,'Standardowe klucze punktacji'!E$2,'Standardowe klucze punktacji'!E$3)*(C110*INDIRECT(ADDRESS(15,2+C110,,1,"Standardowe klucze punktacji")))))))</f>
        <v/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>
        <f t="shared" ca="1" si="6"/>
        <v>0</v>
      </c>
      <c r="EM110" s="13">
        <f t="shared" si="7"/>
        <v>0</v>
      </c>
    </row>
    <row r="111" spans="1:143" x14ac:dyDescent="0.4">
      <c r="A111" s="13">
        <v>100</v>
      </c>
      <c r="E111" s="13"/>
      <c r="F111" s="24" t="str" cm="1">
        <f t="array" aca="1" ref="F111" ca="1">IF($E111="","",INT(IF(VLOOKUP($E111,$A$2:$C$7,3)="","",IF($E111&gt;COUNTA($B$2:$B$7),"",IF(VLOOKUP($E111,$A$2:$C$7,3)='Standardowe klucze punktacji'!$B$2,'Standardowe klucze punktacji'!C$2,'Standardowe klucze punktacji'!C$3)))*(C111*INDIRECT(ADDRESS(15,2+C111,,1,"Standardowe klucze punktacji")))))</f>
        <v/>
      </c>
      <c r="G111" s="24" t="str" cm="1">
        <f t="array" aca="1" ref="G111" ca="1">IF($E111="","",INT(IF(VLOOKUP($E111,$A$2:$C$7,3)="","",IF($E111&gt;COUNTA($B$2:$B$7),"",IF(VLOOKUP($E111,$A$2:$C$7,3)='Standardowe klucze punktacji'!$B$2,'Standardowe klucze punktacji'!D$2,'Standardowe klucze punktacji'!D$3)*(C111*INDIRECT(ADDRESS(15,2+C111,,1,"Standardowe klucze punktacji")))))))</f>
        <v/>
      </c>
      <c r="H111" s="24" t="str" cm="1">
        <f t="array" aca="1" ref="H111" ca="1">IF($E111="","",INT(IF(VLOOKUP($E111,$A$2:$C$7,3)="","",IF($E111&gt;COUNTA($B$2:$B$7),"",IF(VLOOKUP($E111,$A$2:$C$7,3)='Standardowe klucze punktacji'!$B$2,'Standardowe klucze punktacji'!E$2,'Standardowe klucze punktacji'!E$3)*(C111*INDIRECT(ADDRESS(15,2+C111,,1,"Standardowe klucze punktacji")))))))</f>
        <v/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>
        <f t="shared" ca="1" si="6"/>
        <v>0</v>
      </c>
      <c r="EM111" s="13">
        <f t="shared" si="7"/>
        <v>0</v>
      </c>
    </row>
    <row r="112" spans="1:143" x14ac:dyDescent="0.4">
      <c r="F112" s="14"/>
    </row>
  </sheetData>
  <sheetProtection formatColumns="0" sort="0" autoFilter="0"/>
  <mergeCells count="11">
    <mergeCell ref="A10:A11"/>
    <mergeCell ref="E10:E11"/>
    <mergeCell ref="F1:L2"/>
    <mergeCell ref="F3:L4"/>
    <mergeCell ref="F8:H9"/>
    <mergeCell ref="EL10:EL11"/>
    <mergeCell ref="EM10:EM11"/>
    <mergeCell ref="B10:B11"/>
    <mergeCell ref="C10:C11"/>
    <mergeCell ref="D10:D11"/>
    <mergeCell ref="F10:EK10"/>
  </mergeCells>
  <dataValidations count="1">
    <dataValidation type="list" allowBlank="1" showInputMessage="1" showErrorMessage="1" sqref="E12:E111" xr:uid="{CE2EE549-A542-4F96-A051-473CB3201BBE}">
      <formula1>$A$2:$A$7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F39822-F63B-463A-B8F7-9D5372EF5300}">
          <x14:formula1>
            <xm:f>'Standardowe klucze punktacji'!$B$2:$B$3</xm:f>
          </x14:formula1>
          <xm:sqref>C2:C7</xm:sqref>
        </x14:dataValidation>
        <x14:dataValidation type="list" allowBlank="1" showInputMessage="1" showErrorMessage="1" xr:uid="{F3FFF064-FD30-443D-B9BD-829903A69061}">
          <x14:formula1>
            <xm:f>'Standardowe klucze punktacji'!$A$9:$A$11</xm:f>
          </x14:formula1>
          <xm:sqref>E2:E7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C320-5FC2-4B83-A3DD-8709C9C82F09}">
  <sheetPr>
    <tabColor rgb="FF00B0F0"/>
  </sheetPr>
  <dimension ref="A1:DY112"/>
  <sheetViews>
    <sheetView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N6" sqref="N6"/>
    </sheetView>
  </sheetViews>
  <sheetFormatPr defaultColWidth="8.921875" defaultRowHeight="14.6" outlineLevelCol="1" x14ac:dyDescent="0.4"/>
  <cols>
    <col min="1" max="1" width="4.53515625" style="13" customWidth="1"/>
    <col min="2" max="2" width="55.61328125" style="14" bestFit="1" customWidth="1"/>
    <col min="3" max="3" width="11.15234375" style="13" customWidth="1"/>
    <col min="4" max="4" width="10.07421875" style="13" bestFit="1" customWidth="1"/>
    <col min="5" max="5" width="8.921875" style="14" bestFit="1" customWidth="1"/>
    <col min="6" max="6" width="4.4609375" style="13" customWidth="1"/>
    <col min="7" max="8" width="4.4609375" style="14" customWidth="1"/>
    <col min="9" max="61" width="2.921875" style="14" customWidth="1"/>
    <col min="62" max="126" width="2.921875" style="14" hidden="1" customWidth="1" outlineLevel="1"/>
    <col min="127" max="127" width="3.61328125" style="14" hidden="1" customWidth="1" outlineLevel="1"/>
    <col min="128" max="128" width="10.84375" style="13" customWidth="1" collapsed="1"/>
    <col min="129" max="16384" width="8.921875" style="14"/>
  </cols>
  <sheetData>
    <row r="1" spans="1:129" ht="15.9" x14ac:dyDescent="0.45">
      <c r="A1" s="7" t="s">
        <v>9</v>
      </c>
      <c r="B1" s="52" t="s">
        <v>8</v>
      </c>
      <c r="C1" s="53"/>
      <c r="D1" s="9" t="s">
        <v>21</v>
      </c>
      <c r="E1" s="51" t="s">
        <v>7</v>
      </c>
      <c r="F1" s="51"/>
      <c r="G1" s="51"/>
      <c r="H1" s="51"/>
      <c r="DX1" s="19"/>
      <c r="DY1" s="20"/>
    </row>
    <row r="2" spans="1:129" ht="15.9" x14ac:dyDescent="0.4">
      <c r="A2" s="7">
        <v>1</v>
      </c>
      <c r="B2" s="52" t="s">
        <v>52</v>
      </c>
      <c r="C2" s="53"/>
      <c r="D2" s="11" t="s">
        <v>38</v>
      </c>
      <c r="E2" s="51"/>
      <c r="F2" s="51"/>
      <c r="G2" s="51"/>
      <c r="H2" s="51"/>
      <c r="DX2" s="19"/>
      <c r="DY2" s="20"/>
    </row>
    <row r="3" spans="1:129" ht="15.9" x14ac:dyDescent="0.4">
      <c r="A3" s="7">
        <v>2</v>
      </c>
      <c r="B3" s="52" t="s">
        <v>11</v>
      </c>
      <c r="C3" s="53"/>
      <c r="D3" s="11"/>
      <c r="E3" s="51">
        <f ca="1">SUM(DX12:DX111)</f>
        <v>694</v>
      </c>
      <c r="F3" s="51"/>
      <c r="G3" s="51"/>
      <c r="H3" s="51"/>
      <c r="DX3" s="19"/>
      <c r="DY3" s="20"/>
    </row>
    <row r="4" spans="1:129" ht="15.9" x14ac:dyDescent="0.4">
      <c r="A4" s="7">
        <v>3</v>
      </c>
      <c r="B4" s="8"/>
      <c r="C4" s="7"/>
      <c r="D4" s="11"/>
      <c r="E4" s="51"/>
      <c r="F4" s="51"/>
      <c r="G4" s="51"/>
      <c r="H4" s="51"/>
      <c r="DX4" s="19"/>
      <c r="DY4" s="20"/>
    </row>
    <row r="5" spans="1:129" ht="15.9" x14ac:dyDescent="0.45">
      <c r="A5" s="7">
        <v>4</v>
      </c>
      <c r="B5" s="8"/>
      <c r="C5" s="12"/>
      <c r="D5" s="11"/>
    </row>
    <row r="6" spans="1:129" ht="15.9" x14ac:dyDescent="0.45">
      <c r="A6" s="7">
        <v>5</v>
      </c>
      <c r="B6" s="8"/>
      <c r="C6" s="12"/>
      <c r="D6" s="11"/>
    </row>
    <row r="7" spans="1:129" ht="15.9" x14ac:dyDescent="0.45">
      <c r="A7" s="7">
        <v>6</v>
      </c>
      <c r="B7" s="8"/>
      <c r="C7" s="12"/>
      <c r="D7" s="11"/>
    </row>
    <row r="8" spans="1:129" ht="15.9" x14ac:dyDescent="0.45">
      <c r="C8" s="21"/>
      <c r="D8" s="22"/>
      <c r="F8" s="50" t="s">
        <v>37</v>
      </c>
      <c r="G8" s="50"/>
      <c r="H8" s="50"/>
    </row>
    <row r="9" spans="1:129" ht="15.9" x14ac:dyDescent="0.45">
      <c r="C9" s="21"/>
      <c r="D9" s="22"/>
      <c r="F9" s="50"/>
      <c r="G9" s="50"/>
      <c r="H9" s="50"/>
    </row>
    <row r="10" spans="1:129" ht="15.65" customHeight="1" x14ac:dyDescent="0.4">
      <c r="A10" s="41" t="s">
        <v>9</v>
      </c>
      <c r="B10" s="41" t="s">
        <v>5</v>
      </c>
      <c r="C10" s="42" t="s">
        <v>51</v>
      </c>
      <c r="D10" s="41" t="str">
        <f ca="1">"L. zaw w "&amp;YEAR(TODAY())-1</f>
        <v>L. zaw w 2022</v>
      </c>
      <c r="E10" s="44" t="s">
        <v>33</v>
      </c>
      <c r="F10" s="43" t="s">
        <v>6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1" t="s">
        <v>13</v>
      </c>
    </row>
    <row r="11" spans="1:129" ht="14.5" customHeight="1" x14ac:dyDescent="0.4">
      <c r="A11" s="41"/>
      <c r="B11" s="41"/>
      <c r="C11" s="42"/>
      <c r="D11" s="41"/>
      <c r="E11" s="44"/>
      <c r="F11" s="23">
        <v>1</v>
      </c>
      <c r="G11" s="23">
        <v>2</v>
      </c>
      <c r="H11" s="23">
        <v>3</v>
      </c>
      <c r="I11" s="13">
        <v>4</v>
      </c>
      <c r="J11" s="13">
        <v>5</v>
      </c>
      <c r="K11" s="13">
        <v>6</v>
      </c>
      <c r="L11" s="13">
        <v>7</v>
      </c>
      <c r="M11" s="13">
        <v>8</v>
      </c>
      <c r="N11" s="13">
        <v>9</v>
      </c>
      <c r="O11" s="13">
        <v>10</v>
      </c>
      <c r="P11" s="13">
        <v>11</v>
      </c>
      <c r="Q11" s="13">
        <v>12</v>
      </c>
      <c r="R11" s="13">
        <v>13</v>
      </c>
      <c r="S11" s="13">
        <v>14</v>
      </c>
      <c r="T11" s="13">
        <v>15</v>
      </c>
      <c r="U11" s="13">
        <v>16</v>
      </c>
      <c r="V11" s="13">
        <v>17</v>
      </c>
      <c r="W11" s="13">
        <v>18</v>
      </c>
      <c r="X11" s="13">
        <v>19</v>
      </c>
      <c r="Y11" s="13">
        <v>20</v>
      </c>
      <c r="Z11" s="13">
        <v>21</v>
      </c>
      <c r="AA11" s="13">
        <v>22</v>
      </c>
      <c r="AB11" s="13">
        <v>23</v>
      </c>
      <c r="AC11" s="13">
        <v>24</v>
      </c>
      <c r="AD11" s="13">
        <v>25</v>
      </c>
      <c r="AE11" s="13">
        <v>26</v>
      </c>
      <c r="AF11" s="13">
        <v>27</v>
      </c>
      <c r="AG11" s="13">
        <v>28</v>
      </c>
      <c r="AH11" s="13">
        <v>29</v>
      </c>
      <c r="AI11" s="13">
        <v>30</v>
      </c>
      <c r="AJ11" s="13">
        <v>31</v>
      </c>
      <c r="AK11" s="13">
        <v>32</v>
      </c>
      <c r="AL11" s="13">
        <v>33</v>
      </c>
      <c r="AM11" s="13">
        <v>34</v>
      </c>
      <c r="AN11" s="13">
        <v>35</v>
      </c>
      <c r="AO11" s="13">
        <v>36</v>
      </c>
      <c r="AP11" s="13">
        <v>37</v>
      </c>
      <c r="AQ11" s="13">
        <v>38</v>
      </c>
      <c r="AR11" s="13">
        <v>39</v>
      </c>
      <c r="AS11" s="13">
        <v>40</v>
      </c>
      <c r="AT11" s="13">
        <v>41</v>
      </c>
      <c r="AU11" s="13">
        <v>42</v>
      </c>
      <c r="AV11" s="13">
        <v>43</v>
      </c>
      <c r="AW11" s="13">
        <v>44</v>
      </c>
      <c r="AX11" s="13">
        <v>45</v>
      </c>
      <c r="AY11" s="13">
        <v>46</v>
      </c>
      <c r="AZ11" s="13">
        <v>47</v>
      </c>
      <c r="BA11" s="13">
        <v>48</v>
      </c>
      <c r="BB11" s="13">
        <v>49</v>
      </c>
      <c r="BC11" s="13">
        <v>50</v>
      </c>
      <c r="BD11" s="13">
        <v>51</v>
      </c>
      <c r="BE11" s="13">
        <v>52</v>
      </c>
      <c r="BF11" s="13">
        <v>53</v>
      </c>
      <c r="BG11" s="13">
        <v>54</v>
      </c>
      <c r="BH11" s="13">
        <v>55</v>
      </c>
      <c r="BI11" s="13">
        <v>56</v>
      </c>
      <c r="BJ11" s="13">
        <v>35</v>
      </c>
      <c r="BK11" s="13">
        <v>36</v>
      </c>
      <c r="BL11" s="13">
        <v>37</v>
      </c>
      <c r="BM11" s="13">
        <v>38</v>
      </c>
      <c r="BN11" s="13">
        <v>39</v>
      </c>
      <c r="BO11" s="13">
        <v>40</v>
      </c>
      <c r="BP11" s="13">
        <v>41</v>
      </c>
      <c r="BQ11" s="13">
        <v>42</v>
      </c>
      <c r="BR11" s="13">
        <v>43</v>
      </c>
      <c r="BS11" s="13">
        <v>44</v>
      </c>
      <c r="BT11" s="13">
        <v>45</v>
      </c>
      <c r="BU11" s="13">
        <v>46</v>
      </c>
      <c r="BV11" s="13">
        <v>47</v>
      </c>
      <c r="BW11" s="13">
        <v>48</v>
      </c>
      <c r="BX11" s="13">
        <v>49</v>
      </c>
      <c r="BY11" s="13">
        <v>50</v>
      </c>
      <c r="BZ11" s="13">
        <v>51</v>
      </c>
      <c r="CA11" s="13">
        <v>52</v>
      </c>
      <c r="CB11" s="13">
        <v>53</v>
      </c>
      <c r="CC11" s="13">
        <v>54</v>
      </c>
      <c r="CD11" s="13">
        <v>55</v>
      </c>
      <c r="CE11" s="13">
        <v>56</v>
      </c>
      <c r="CF11" s="13">
        <v>57</v>
      </c>
      <c r="CG11" s="13">
        <v>58</v>
      </c>
      <c r="CH11" s="13">
        <v>59</v>
      </c>
      <c r="CI11" s="13">
        <v>60</v>
      </c>
      <c r="CJ11" s="13">
        <v>61</v>
      </c>
      <c r="CK11" s="13">
        <v>62</v>
      </c>
      <c r="CL11" s="13">
        <v>63</v>
      </c>
      <c r="CM11" s="13">
        <v>64</v>
      </c>
      <c r="CN11" s="13">
        <v>65</v>
      </c>
      <c r="CO11" s="13">
        <v>66</v>
      </c>
      <c r="CP11" s="13">
        <v>67</v>
      </c>
      <c r="CQ11" s="13">
        <v>68</v>
      </c>
      <c r="CR11" s="13">
        <v>69</v>
      </c>
      <c r="CS11" s="13">
        <v>70</v>
      </c>
      <c r="CT11" s="13">
        <v>71</v>
      </c>
      <c r="CU11" s="13">
        <v>72</v>
      </c>
      <c r="CV11" s="13">
        <v>73</v>
      </c>
      <c r="CW11" s="13">
        <v>74</v>
      </c>
      <c r="CX11" s="13">
        <v>75</v>
      </c>
      <c r="CY11" s="13">
        <v>76</v>
      </c>
      <c r="CZ11" s="13">
        <v>77</v>
      </c>
      <c r="DA11" s="13">
        <v>78</v>
      </c>
      <c r="DB11" s="13">
        <v>79</v>
      </c>
      <c r="DC11" s="13">
        <v>80</v>
      </c>
      <c r="DD11" s="13">
        <v>81</v>
      </c>
      <c r="DE11" s="13">
        <v>82</v>
      </c>
      <c r="DF11" s="13">
        <v>83</v>
      </c>
      <c r="DG11" s="13">
        <v>84</v>
      </c>
      <c r="DH11" s="13">
        <v>85</v>
      </c>
      <c r="DI11" s="13">
        <v>86</v>
      </c>
      <c r="DJ11" s="13">
        <v>87</v>
      </c>
      <c r="DK11" s="13">
        <v>88</v>
      </c>
      <c r="DL11" s="13">
        <v>89</v>
      </c>
      <c r="DM11" s="13">
        <v>90</v>
      </c>
      <c r="DN11" s="13">
        <v>91</v>
      </c>
      <c r="DO11" s="13">
        <v>92</v>
      </c>
      <c r="DP11" s="13">
        <v>93</v>
      </c>
      <c r="DQ11" s="13">
        <v>94</v>
      </c>
      <c r="DR11" s="13">
        <v>95</v>
      </c>
      <c r="DS11" s="13">
        <v>96</v>
      </c>
      <c r="DT11" s="13">
        <v>97</v>
      </c>
      <c r="DU11" s="13">
        <v>98</v>
      </c>
      <c r="DV11" s="13">
        <v>99</v>
      </c>
      <c r="DW11" s="13">
        <v>100</v>
      </c>
      <c r="DX11" s="41"/>
    </row>
    <row r="12" spans="1:129" ht="14.5" customHeight="1" x14ac:dyDescent="0.4">
      <c r="A12" s="13">
        <v>1</v>
      </c>
      <c r="B12" s="14" t="s">
        <v>54</v>
      </c>
      <c r="C12" s="13">
        <v>72</v>
      </c>
      <c r="D12" s="13">
        <v>63</v>
      </c>
      <c r="E12" s="13"/>
      <c r="F12" s="23">
        <v>12</v>
      </c>
      <c r="G12" s="23">
        <v>10</v>
      </c>
      <c r="H12" s="23">
        <v>8</v>
      </c>
      <c r="I12" s="13">
        <v>8</v>
      </c>
      <c r="J12" s="13">
        <v>7</v>
      </c>
      <c r="K12" s="13">
        <v>7</v>
      </c>
      <c r="L12" s="13">
        <v>7</v>
      </c>
      <c r="M12" s="13">
        <v>7</v>
      </c>
      <c r="N12" s="13">
        <v>6</v>
      </c>
      <c r="O12" s="13">
        <v>6</v>
      </c>
      <c r="P12" s="13">
        <v>6</v>
      </c>
      <c r="Q12" s="13">
        <v>6</v>
      </c>
      <c r="R12" s="13">
        <v>6</v>
      </c>
      <c r="S12" s="13">
        <v>6</v>
      </c>
      <c r="T12" s="13">
        <v>6</v>
      </c>
      <c r="U12" s="13">
        <v>6</v>
      </c>
      <c r="V12" s="13">
        <v>5</v>
      </c>
      <c r="W12" s="13">
        <v>5</v>
      </c>
      <c r="X12" s="13">
        <v>5</v>
      </c>
      <c r="Y12" s="13">
        <v>5</v>
      </c>
      <c r="Z12" s="13">
        <v>5</v>
      </c>
      <c r="AA12" s="13">
        <v>5</v>
      </c>
      <c r="AB12" s="13">
        <v>5</v>
      </c>
      <c r="AC12" s="13">
        <v>5</v>
      </c>
      <c r="AD12" s="13">
        <v>5</v>
      </c>
      <c r="AE12" s="13">
        <v>5</v>
      </c>
      <c r="AF12" s="13">
        <v>5</v>
      </c>
      <c r="AG12" s="13">
        <v>5</v>
      </c>
      <c r="AH12" s="13">
        <v>5</v>
      </c>
      <c r="AI12" s="13">
        <v>5</v>
      </c>
      <c r="AJ12" s="13">
        <v>5</v>
      </c>
      <c r="AK12" s="13">
        <v>5</v>
      </c>
      <c r="AL12" s="13">
        <v>3</v>
      </c>
      <c r="AM12" s="13">
        <v>3</v>
      </c>
      <c r="AN12" s="13">
        <v>3</v>
      </c>
      <c r="AO12" s="13">
        <v>3</v>
      </c>
      <c r="AP12" s="13">
        <v>3</v>
      </c>
      <c r="AQ12" s="13">
        <v>3</v>
      </c>
      <c r="AR12" s="13">
        <v>3</v>
      </c>
      <c r="AS12" s="13">
        <v>3</v>
      </c>
      <c r="AT12" s="13">
        <v>3</v>
      </c>
      <c r="AU12" s="13">
        <v>3</v>
      </c>
      <c r="AV12" s="13">
        <v>3</v>
      </c>
      <c r="AW12" s="13">
        <v>3</v>
      </c>
      <c r="AX12" s="13">
        <v>3</v>
      </c>
      <c r="AY12" s="13">
        <v>3</v>
      </c>
      <c r="AZ12" s="13">
        <v>3</v>
      </c>
      <c r="BA12" s="13">
        <v>3</v>
      </c>
      <c r="BB12" s="13">
        <v>3</v>
      </c>
      <c r="BC12" s="13">
        <v>3</v>
      </c>
      <c r="BD12" s="13">
        <v>3</v>
      </c>
      <c r="BE12" s="13">
        <v>3</v>
      </c>
      <c r="BF12" s="13">
        <v>3</v>
      </c>
      <c r="BG12" s="13">
        <v>3</v>
      </c>
      <c r="BH12" s="13">
        <v>3</v>
      </c>
      <c r="BI12" s="13">
        <v>3</v>
      </c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>
        <f t="shared" ref="DX12:DX43" si="0">SUM(F12:DW12)</f>
        <v>266</v>
      </c>
    </row>
    <row r="13" spans="1:129" x14ac:dyDescent="0.4">
      <c r="A13" s="13">
        <v>2</v>
      </c>
      <c r="B13" s="14" t="s">
        <v>55</v>
      </c>
      <c r="C13" s="13">
        <v>72</v>
      </c>
      <c r="D13" s="13">
        <v>69</v>
      </c>
      <c r="E13" s="13"/>
      <c r="F13" s="23">
        <v>12</v>
      </c>
      <c r="G13" s="23">
        <v>10</v>
      </c>
      <c r="H13" s="23">
        <v>8</v>
      </c>
      <c r="I13" s="13">
        <v>8</v>
      </c>
      <c r="J13" s="13">
        <v>7</v>
      </c>
      <c r="K13" s="13">
        <v>7</v>
      </c>
      <c r="L13" s="13">
        <v>7</v>
      </c>
      <c r="M13" s="13">
        <v>7</v>
      </c>
      <c r="N13" s="13">
        <v>6</v>
      </c>
      <c r="O13" s="13">
        <v>6</v>
      </c>
      <c r="P13" s="13">
        <v>6</v>
      </c>
      <c r="Q13" s="13">
        <v>6</v>
      </c>
      <c r="R13" s="13">
        <v>6</v>
      </c>
      <c r="S13" s="13">
        <v>6</v>
      </c>
      <c r="T13" s="13">
        <v>6</v>
      </c>
      <c r="U13" s="13">
        <v>6</v>
      </c>
      <c r="V13" s="13">
        <v>5</v>
      </c>
      <c r="W13" s="13">
        <v>5</v>
      </c>
      <c r="X13" s="13">
        <v>5</v>
      </c>
      <c r="Y13" s="13">
        <v>5</v>
      </c>
      <c r="Z13" s="13">
        <v>5</v>
      </c>
      <c r="AA13" s="13">
        <v>5</v>
      </c>
      <c r="AB13" s="13">
        <v>5</v>
      </c>
      <c r="AC13" s="13">
        <v>5</v>
      </c>
      <c r="AD13" s="13">
        <v>5</v>
      </c>
      <c r="AE13" s="13">
        <v>5</v>
      </c>
      <c r="AF13" s="13">
        <v>5</v>
      </c>
      <c r="AG13" s="13">
        <v>5</v>
      </c>
      <c r="AH13" s="13">
        <v>5</v>
      </c>
      <c r="AI13" s="13">
        <v>5</v>
      </c>
      <c r="AJ13" s="13">
        <v>5</v>
      </c>
      <c r="AK13" s="13">
        <v>5</v>
      </c>
      <c r="AL13" s="13">
        <v>3</v>
      </c>
      <c r="AM13" s="13">
        <v>3</v>
      </c>
      <c r="AN13" s="13">
        <v>3</v>
      </c>
      <c r="AO13" s="13">
        <v>3</v>
      </c>
      <c r="AP13" s="13">
        <v>3</v>
      </c>
      <c r="AQ13" s="13">
        <v>3</v>
      </c>
      <c r="AR13" s="13">
        <v>3</v>
      </c>
      <c r="AS13" s="13">
        <v>3</v>
      </c>
      <c r="AT13" s="13">
        <v>3</v>
      </c>
      <c r="AU13" s="13">
        <v>3</v>
      </c>
      <c r="AV13" s="13">
        <v>3</v>
      </c>
      <c r="AW13" s="13">
        <v>3</v>
      </c>
      <c r="AX13" s="13">
        <v>3</v>
      </c>
      <c r="AY13" s="13">
        <v>3</v>
      </c>
      <c r="AZ13" s="13">
        <v>3</v>
      </c>
      <c r="BA13" s="13">
        <v>3</v>
      </c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>
        <f t="shared" si="0"/>
        <v>242</v>
      </c>
    </row>
    <row r="14" spans="1:129" x14ac:dyDescent="0.4">
      <c r="A14" s="13">
        <v>3</v>
      </c>
      <c r="B14" s="14" t="s">
        <v>56</v>
      </c>
      <c r="C14" s="13" t="s">
        <v>58</v>
      </c>
      <c r="D14" s="13" t="s">
        <v>58</v>
      </c>
      <c r="E14" s="13"/>
      <c r="F14" s="23">
        <v>12</v>
      </c>
      <c r="G14" s="23">
        <v>10</v>
      </c>
      <c r="H14" s="23">
        <v>8</v>
      </c>
      <c r="I14" s="13">
        <v>8</v>
      </c>
      <c r="J14" s="13">
        <v>6</v>
      </c>
      <c r="K14" s="13">
        <v>6</v>
      </c>
      <c r="L14" s="13">
        <v>6</v>
      </c>
      <c r="M14" s="13">
        <v>6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>
        <f t="shared" si="0"/>
        <v>62</v>
      </c>
    </row>
    <row r="15" spans="1:129" x14ac:dyDescent="0.4">
      <c r="A15" s="13">
        <v>4</v>
      </c>
      <c r="B15" s="14" t="s">
        <v>57</v>
      </c>
      <c r="C15" s="13" t="s">
        <v>58</v>
      </c>
      <c r="D15" s="13" t="s">
        <v>58</v>
      </c>
      <c r="E15" s="13"/>
      <c r="F15" s="23">
        <v>12</v>
      </c>
      <c r="G15" s="23">
        <v>10</v>
      </c>
      <c r="H15" s="23">
        <v>8</v>
      </c>
      <c r="I15" s="13">
        <v>8</v>
      </c>
      <c r="J15" s="13">
        <v>6</v>
      </c>
      <c r="K15" s="13">
        <v>6</v>
      </c>
      <c r="L15" s="13">
        <v>6</v>
      </c>
      <c r="M15" s="13">
        <v>6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>
        <f t="shared" si="0"/>
        <v>62</v>
      </c>
    </row>
    <row r="16" spans="1:129" x14ac:dyDescent="0.4">
      <c r="A16" s="13">
        <v>5</v>
      </c>
      <c r="B16" s="14" t="s">
        <v>59</v>
      </c>
      <c r="C16" s="13" t="s">
        <v>60</v>
      </c>
      <c r="D16" s="13" t="s">
        <v>65</v>
      </c>
      <c r="E16" s="13"/>
      <c r="F16" s="23">
        <v>12</v>
      </c>
      <c r="G16" s="23">
        <v>10</v>
      </c>
      <c r="H16" s="23">
        <v>8</v>
      </c>
      <c r="I16" s="13">
        <v>8</v>
      </c>
      <c r="J16" s="13">
        <v>6</v>
      </c>
      <c r="K16" s="13">
        <v>6</v>
      </c>
      <c r="L16" s="13">
        <v>6</v>
      </c>
      <c r="M16" s="13">
        <v>6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>
        <f t="shared" si="0"/>
        <v>62</v>
      </c>
    </row>
    <row r="17" spans="1:128" x14ac:dyDescent="0.4">
      <c r="A17" s="13">
        <v>6</v>
      </c>
      <c r="E17" s="13"/>
      <c r="F17" s="23" t="str" cm="1">
        <f t="array" aca="1" ref="F17" ca="1">IF($E17="","",INT(IF($E17&gt;COUNTA($B$2:$B$7),"",'Standardowe klucze punktacji'!C$4)*(C17*INDIRECT(ADDRESS(15,2+C17,,1,"Standardowe klucze punktacji")))))</f>
        <v/>
      </c>
      <c r="G17" s="23" t="str" cm="1">
        <f t="array" aca="1" ref="G17" ca="1">IF($E17="","",INT(IF($E17&gt;COUNTA($B$2:$B$7),"",'Standardowe klucze punktacji'!D$4)*(C17*INDIRECT(ADDRESS(15,2+C17,,1,"Standardowe klucze punktacji")))))</f>
        <v/>
      </c>
      <c r="H17" s="23" t="str" cm="1">
        <f t="array" aca="1" ref="H17" ca="1">IF($E17="","",INT(IF($E17&gt;COUNTA($B$2:$B$7),"",'Standardowe klucze punktacji'!E$4)*(C17*INDIRECT(ADDRESS(15,2+C17,,1,"Standardowe klucze punktacji")))))</f>
        <v/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>
        <f t="shared" ca="1" si="0"/>
        <v>0</v>
      </c>
    </row>
    <row r="18" spans="1:128" x14ac:dyDescent="0.4">
      <c r="A18" s="13">
        <v>7</v>
      </c>
      <c r="E18" s="13"/>
      <c r="F18" s="23" t="str" cm="1">
        <f t="array" aca="1" ref="F18" ca="1">IF($E18="","",INT(IF($E18&gt;COUNTA($B$2:$B$7),"",'Standardowe klucze punktacji'!C$4)*(C18*INDIRECT(ADDRESS(15,2+C18,,1,"Standardowe klucze punktacji")))))</f>
        <v/>
      </c>
      <c r="G18" s="23" t="str" cm="1">
        <f t="array" aca="1" ref="G18" ca="1">IF($E18="","",INT(IF($E18&gt;COUNTA($B$2:$B$7),"",'Standardowe klucze punktacji'!D$4)*(C18*INDIRECT(ADDRESS(15,2+C18,,1,"Standardowe klucze punktacji")))))</f>
        <v/>
      </c>
      <c r="H18" s="23" t="str" cm="1">
        <f t="array" aca="1" ref="H18" ca="1">IF($E18="","",INT(IF($E18&gt;COUNTA($B$2:$B$7),"",'Standardowe klucze punktacji'!E$4)*(C18*INDIRECT(ADDRESS(15,2+C18,,1,"Standardowe klucze punktacji")))))</f>
        <v/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>
        <f t="shared" ca="1" si="0"/>
        <v>0</v>
      </c>
    </row>
    <row r="19" spans="1:128" x14ac:dyDescent="0.4">
      <c r="A19" s="13">
        <v>8</v>
      </c>
      <c r="E19" s="13"/>
      <c r="F19" s="23" t="str" cm="1">
        <f t="array" aca="1" ref="F19" ca="1">IF($E19="","",INT(IF($E19&gt;COUNTA($B$2:$B$7),"",'Standardowe klucze punktacji'!C$4)*(C19*INDIRECT(ADDRESS(15,2+C19,,1,"Standardowe klucze punktacji")))))</f>
        <v/>
      </c>
      <c r="G19" s="23" t="str" cm="1">
        <f t="array" aca="1" ref="G19" ca="1">IF($E19="","",INT(IF($E19&gt;COUNTA($B$2:$B$7),"",'Standardowe klucze punktacji'!D$4)*(C19*INDIRECT(ADDRESS(15,2+C19,,1,"Standardowe klucze punktacji")))))</f>
        <v/>
      </c>
      <c r="H19" s="23" t="str" cm="1">
        <f t="array" aca="1" ref="H19" ca="1">IF($E19="","",INT(IF($E19&gt;COUNTA($B$2:$B$7),"",'Standardowe klucze punktacji'!E$4)*(C19*INDIRECT(ADDRESS(15,2+C19,,1,"Standardowe klucze punktacji")))))</f>
        <v/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>
        <f t="shared" ca="1" si="0"/>
        <v>0</v>
      </c>
    </row>
    <row r="20" spans="1:128" x14ac:dyDescent="0.4">
      <c r="A20" s="13">
        <v>9</v>
      </c>
      <c r="E20" s="13"/>
      <c r="F20" s="23" t="str" cm="1">
        <f t="array" aca="1" ref="F20" ca="1">IF($E20="","",INT(IF($E20&gt;COUNTA($B$2:$B$7),"",'Standardowe klucze punktacji'!C$4)*(C20*INDIRECT(ADDRESS(15,2+C20,,1,"Standardowe klucze punktacji")))))</f>
        <v/>
      </c>
      <c r="G20" s="23" t="str" cm="1">
        <f t="array" aca="1" ref="G20" ca="1">IF($E20="","",INT(IF($E20&gt;COUNTA($B$2:$B$7),"",'Standardowe klucze punktacji'!D$4)*(C20*INDIRECT(ADDRESS(15,2+C20,,1,"Standardowe klucze punktacji")))))</f>
        <v/>
      </c>
      <c r="H20" s="23" t="str" cm="1">
        <f t="array" aca="1" ref="H20" ca="1">IF($E20="","",INT(IF($E20&gt;COUNTA($B$2:$B$7),"",'Standardowe klucze punktacji'!E$4)*(C20*INDIRECT(ADDRESS(15,2+C20,,1,"Standardowe klucze punktacji")))))</f>
        <v/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>
        <f t="shared" ca="1" si="0"/>
        <v>0</v>
      </c>
    </row>
    <row r="21" spans="1:128" x14ac:dyDescent="0.4">
      <c r="A21" s="13">
        <v>10</v>
      </c>
      <c r="E21" s="13"/>
      <c r="F21" s="23" t="str" cm="1">
        <f t="array" aca="1" ref="F21" ca="1">IF($E21="","",INT(IF($E21&gt;COUNTA($B$2:$B$7),"",'Standardowe klucze punktacji'!C$4)*(C21*INDIRECT(ADDRESS(15,2+C21,,1,"Standardowe klucze punktacji")))))</f>
        <v/>
      </c>
      <c r="G21" s="23" t="str" cm="1">
        <f t="array" aca="1" ref="G21" ca="1">IF($E21="","",INT(IF($E21&gt;COUNTA($B$2:$B$7),"",'Standardowe klucze punktacji'!D$4)*(C21*INDIRECT(ADDRESS(15,2+C21,,1,"Standardowe klucze punktacji")))))</f>
        <v/>
      </c>
      <c r="H21" s="23" t="str" cm="1">
        <f t="array" aca="1" ref="H21" ca="1">IF($E21="","",INT(IF($E21&gt;COUNTA($B$2:$B$7),"",'Standardowe klucze punktacji'!E$4)*(C21*INDIRECT(ADDRESS(15,2+C21,,1,"Standardowe klucze punktacji")))))</f>
        <v/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>
        <f t="shared" ca="1" si="0"/>
        <v>0</v>
      </c>
    </row>
    <row r="22" spans="1:128" x14ac:dyDescent="0.4">
      <c r="A22" s="13">
        <v>11</v>
      </c>
      <c r="E22" s="13"/>
      <c r="F22" s="23" t="str" cm="1">
        <f t="array" aca="1" ref="F22" ca="1">IF($E22="","",INT(IF($E22&gt;COUNTA($B$2:$B$7),"",'Standardowe klucze punktacji'!C$4)*(C22*INDIRECT(ADDRESS(15,2+C22,,1,"Standardowe klucze punktacji")))))</f>
        <v/>
      </c>
      <c r="G22" s="23" t="str" cm="1">
        <f t="array" aca="1" ref="G22" ca="1">IF($E22="","",INT(IF($E22&gt;COUNTA($B$2:$B$7),"",'Standardowe klucze punktacji'!D$4)*(C22*INDIRECT(ADDRESS(15,2+C22,,1,"Standardowe klucze punktacji")))))</f>
        <v/>
      </c>
      <c r="H22" s="23" t="str" cm="1">
        <f t="array" aca="1" ref="H22" ca="1">IF($E22="","",INT(IF($E22&gt;COUNTA($B$2:$B$7),"",'Standardowe klucze punktacji'!E$4)*(C22*INDIRECT(ADDRESS(15,2+C22,,1,"Standardowe klucze punktacji")))))</f>
        <v/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>
        <f t="shared" ca="1" si="0"/>
        <v>0</v>
      </c>
    </row>
    <row r="23" spans="1:128" x14ac:dyDescent="0.4">
      <c r="A23" s="13">
        <v>12</v>
      </c>
      <c r="E23" s="13"/>
      <c r="F23" s="23" t="str" cm="1">
        <f t="array" aca="1" ref="F23" ca="1">IF($E23="","",INT(IF($E23&gt;COUNTA($B$2:$B$7),"",'Standardowe klucze punktacji'!C$4)*(C23*INDIRECT(ADDRESS(15,2+C23,,1,"Standardowe klucze punktacji")))))</f>
        <v/>
      </c>
      <c r="G23" s="23" t="str" cm="1">
        <f t="array" aca="1" ref="G23" ca="1">IF($E23="","",INT(IF($E23&gt;COUNTA($B$2:$B$7),"",'Standardowe klucze punktacji'!D$4)*(C23*INDIRECT(ADDRESS(15,2+C23,,1,"Standardowe klucze punktacji")))))</f>
        <v/>
      </c>
      <c r="H23" s="23" t="str" cm="1">
        <f t="array" aca="1" ref="H23" ca="1">IF($E23="","",INT(IF($E23&gt;COUNTA($B$2:$B$7),"",'Standardowe klucze punktacji'!E$4)*(C23*INDIRECT(ADDRESS(15,2+C23,,1,"Standardowe klucze punktacji")))))</f>
        <v/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>
        <f t="shared" ca="1" si="0"/>
        <v>0</v>
      </c>
    </row>
    <row r="24" spans="1:128" x14ac:dyDescent="0.4">
      <c r="A24" s="13">
        <v>13</v>
      </c>
      <c r="E24" s="13"/>
      <c r="F24" s="23" t="str" cm="1">
        <f t="array" aca="1" ref="F24" ca="1">IF($E24="","",INT(IF($E24&gt;COUNTA($B$2:$B$7),"",'Standardowe klucze punktacji'!C$4)*(C24*INDIRECT(ADDRESS(15,2+C24,,1,"Standardowe klucze punktacji")))))</f>
        <v/>
      </c>
      <c r="G24" s="23" t="str" cm="1">
        <f t="array" aca="1" ref="G24" ca="1">IF($E24="","",INT(IF($E24&gt;COUNTA($B$2:$B$7),"",'Standardowe klucze punktacji'!D$4)*(C24*INDIRECT(ADDRESS(15,2+C24,,1,"Standardowe klucze punktacji")))))</f>
        <v/>
      </c>
      <c r="H24" s="23" t="str" cm="1">
        <f t="array" aca="1" ref="H24" ca="1">IF($E24="","",INT(IF($E24&gt;COUNTA($B$2:$B$7),"",'Standardowe klucze punktacji'!E$4)*(C24*INDIRECT(ADDRESS(15,2+C24,,1,"Standardowe klucze punktacji")))))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>
        <f t="shared" ca="1" si="0"/>
        <v>0</v>
      </c>
    </row>
    <row r="25" spans="1:128" x14ac:dyDescent="0.4">
      <c r="A25" s="13">
        <v>14</v>
      </c>
      <c r="E25" s="13"/>
      <c r="F25" s="23" t="str" cm="1">
        <f t="array" aca="1" ref="F25" ca="1">IF($E25="","",INT(IF($E25&gt;COUNTA($B$2:$B$7),"",'Standardowe klucze punktacji'!C$4)*(C25*INDIRECT(ADDRESS(15,2+C25,,1,"Standardowe klucze punktacji")))))</f>
        <v/>
      </c>
      <c r="G25" s="23" t="str" cm="1">
        <f t="array" aca="1" ref="G25" ca="1">IF($E25="","",INT(IF($E25&gt;COUNTA($B$2:$B$7),"",'Standardowe klucze punktacji'!D$4)*(C25*INDIRECT(ADDRESS(15,2+C25,,1,"Standardowe klucze punktacji")))))</f>
        <v/>
      </c>
      <c r="H25" s="23" t="str" cm="1">
        <f t="array" aca="1" ref="H25" ca="1">IF($E25="","",INT(IF($E25&gt;COUNTA($B$2:$B$7),"",'Standardowe klucze punktacji'!E$4)*(C25*INDIRECT(ADDRESS(15,2+C25,,1,"Standardowe klucze punktacji")))))</f>
        <v/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>
        <f t="shared" ca="1" si="0"/>
        <v>0</v>
      </c>
    </row>
    <row r="26" spans="1:128" x14ac:dyDescent="0.4">
      <c r="A26" s="13">
        <v>15</v>
      </c>
      <c r="E26" s="13"/>
      <c r="F26" s="23" t="str" cm="1">
        <f t="array" aca="1" ref="F26" ca="1">IF($E26="","",INT(IF($E26&gt;COUNTA($B$2:$B$7),"",'Standardowe klucze punktacji'!C$4)*(C26*INDIRECT(ADDRESS(15,2+C26,,1,"Standardowe klucze punktacji")))))</f>
        <v/>
      </c>
      <c r="G26" s="23" t="str" cm="1">
        <f t="array" aca="1" ref="G26" ca="1">IF($E26="","",INT(IF($E26&gt;COUNTA($B$2:$B$7),"",'Standardowe klucze punktacji'!D$4)*(C26*INDIRECT(ADDRESS(15,2+C26,,1,"Standardowe klucze punktacji")))))</f>
        <v/>
      </c>
      <c r="H26" s="23" t="str" cm="1">
        <f t="array" aca="1" ref="H26" ca="1">IF($E26="","",INT(IF($E26&gt;COUNTA($B$2:$B$7),"",'Standardowe klucze punktacji'!E$4)*(C26*INDIRECT(ADDRESS(15,2+C26,,1,"Standardowe klucze punktacji")))))</f>
        <v/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>
        <f t="shared" ca="1" si="0"/>
        <v>0</v>
      </c>
    </row>
    <row r="27" spans="1:128" x14ac:dyDescent="0.4">
      <c r="A27" s="13">
        <v>16</v>
      </c>
      <c r="E27" s="13"/>
      <c r="F27" s="23" t="str" cm="1">
        <f t="array" aca="1" ref="F27" ca="1">IF($E27="","",INT(IF($E27&gt;COUNTA($B$2:$B$7),"",'Standardowe klucze punktacji'!C$4)*(C27*INDIRECT(ADDRESS(15,2+C27,,1,"Standardowe klucze punktacji")))))</f>
        <v/>
      </c>
      <c r="G27" s="23" t="str" cm="1">
        <f t="array" aca="1" ref="G27" ca="1">IF($E27="","",INT(IF($E27&gt;COUNTA($B$2:$B$7),"",'Standardowe klucze punktacji'!D$4)*(C27*INDIRECT(ADDRESS(15,2+C27,,1,"Standardowe klucze punktacji")))))</f>
        <v/>
      </c>
      <c r="H27" s="23" t="str" cm="1">
        <f t="array" aca="1" ref="H27" ca="1">IF($E27="","",INT(IF($E27&gt;COUNTA($B$2:$B$7),"",'Standardowe klucze punktacji'!E$4)*(C27*INDIRECT(ADDRESS(15,2+C27,,1,"Standardowe klucze punktacji")))))</f>
        <v/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>
        <f t="shared" ca="1" si="0"/>
        <v>0</v>
      </c>
    </row>
    <row r="28" spans="1:128" x14ac:dyDescent="0.4">
      <c r="A28" s="13">
        <v>17</v>
      </c>
      <c r="E28" s="13"/>
      <c r="F28" s="23" t="str" cm="1">
        <f t="array" aca="1" ref="F28" ca="1">IF($E28="","",INT(IF($E28&gt;COUNTA($B$2:$B$7),"",'Standardowe klucze punktacji'!C$4)*(C28*INDIRECT(ADDRESS(15,2+C28,,1,"Standardowe klucze punktacji")))))</f>
        <v/>
      </c>
      <c r="G28" s="23" t="str" cm="1">
        <f t="array" aca="1" ref="G28" ca="1">IF($E28="","",INT(IF($E28&gt;COUNTA($B$2:$B$7),"",'Standardowe klucze punktacji'!D$4)*(C28*INDIRECT(ADDRESS(15,2+C28,,1,"Standardowe klucze punktacji")))))</f>
        <v/>
      </c>
      <c r="H28" s="23" t="str" cm="1">
        <f t="array" aca="1" ref="H28" ca="1">IF($E28="","",INT(IF($E28&gt;COUNTA($B$2:$B$7),"",'Standardowe klucze punktacji'!E$4)*(C28*INDIRECT(ADDRESS(15,2+C28,,1,"Standardowe klucze punktacji")))))</f>
        <v/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>
        <f t="shared" ca="1" si="0"/>
        <v>0</v>
      </c>
    </row>
    <row r="29" spans="1:128" x14ac:dyDescent="0.4">
      <c r="A29" s="13">
        <v>18</v>
      </c>
      <c r="E29" s="13"/>
      <c r="F29" s="23" t="str" cm="1">
        <f t="array" aca="1" ref="F29" ca="1">IF($E29="","",INT(IF($E29&gt;COUNTA($B$2:$B$7),"",'Standardowe klucze punktacji'!C$4)*(C29*INDIRECT(ADDRESS(15,2+C29,,1,"Standardowe klucze punktacji")))))</f>
        <v/>
      </c>
      <c r="G29" s="23" t="str" cm="1">
        <f t="array" aca="1" ref="G29" ca="1">IF($E29="","",INT(IF($E29&gt;COUNTA($B$2:$B$7),"",'Standardowe klucze punktacji'!D$4)*(C29*INDIRECT(ADDRESS(15,2+C29,,1,"Standardowe klucze punktacji")))))</f>
        <v/>
      </c>
      <c r="H29" s="23" t="str" cm="1">
        <f t="array" aca="1" ref="H29" ca="1">IF($E29="","",INT(IF($E29&gt;COUNTA($B$2:$B$7),"",'Standardowe klucze punktacji'!E$4)*(C29*INDIRECT(ADDRESS(15,2+C29,,1,"Standardowe klucze punktacji")))))</f>
        <v/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>
        <f t="shared" ca="1" si="0"/>
        <v>0</v>
      </c>
    </row>
    <row r="30" spans="1:128" x14ac:dyDescent="0.4">
      <c r="A30" s="13">
        <v>19</v>
      </c>
      <c r="E30" s="13"/>
      <c r="F30" s="23" t="str" cm="1">
        <f t="array" aca="1" ref="F30" ca="1">IF($E30="","",INT(IF($E30&gt;COUNTA($B$2:$B$7),"",'Standardowe klucze punktacji'!C$4)*(C30*INDIRECT(ADDRESS(15,2+C30,,1,"Standardowe klucze punktacji")))))</f>
        <v/>
      </c>
      <c r="G30" s="23" t="str" cm="1">
        <f t="array" aca="1" ref="G30" ca="1">IF($E30="","",INT(IF($E30&gt;COUNTA($B$2:$B$7),"",'Standardowe klucze punktacji'!D$4)*(C30*INDIRECT(ADDRESS(15,2+C30,,1,"Standardowe klucze punktacji")))))</f>
        <v/>
      </c>
      <c r="H30" s="23" t="str" cm="1">
        <f t="array" aca="1" ref="H30" ca="1">IF($E30="","",INT(IF($E30&gt;COUNTA($B$2:$B$7),"",'Standardowe klucze punktacji'!E$4)*(C30*INDIRECT(ADDRESS(15,2+C30,,1,"Standardowe klucze punktacji")))))</f>
        <v/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>
        <f t="shared" ca="1" si="0"/>
        <v>0</v>
      </c>
    </row>
    <row r="31" spans="1:128" x14ac:dyDescent="0.4">
      <c r="A31" s="13">
        <v>20</v>
      </c>
      <c r="E31" s="13"/>
      <c r="F31" s="23" t="str" cm="1">
        <f t="array" aca="1" ref="F31" ca="1">IF($E31="","",INT(IF($E31&gt;COUNTA($B$2:$B$7),"",'Standardowe klucze punktacji'!C$4)*(C31*INDIRECT(ADDRESS(15,2+C31,,1,"Standardowe klucze punktacji")))))</f>
        <v/>
      </c>
      <c r="G31" s="23" t="str" cm="1">
        <f t="array" aca="1" ref="G31" ca="1">IF($E31="","",INT(IF($E31&gt;COUNTA($B$2:$B$7),"",'Standardowe klucze punktacji'!D$4)*(C31*INDIRECT(ADDRESS(15,2+C31,,1,"Standardowe klucze punktacji")))))</f>
        <v/>
      </c>
      <c r="H31" s="23" t="str" cm="1">
        <f t="array" aca="1" ref="H31" ca="1">IF($E31="","",INT(IF($E31&gt;COUNTA($B$2:$B$7),"",'Standardowe klucze punktacji'!E$4)*(C31*INDIRECT(ADDRESS(15,2+C31,,1,"Standardowe klucze punktacji")))))</f>
        <v/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>
        <f t="shared" ca="1" si="0"/>
        <v>0</v>
      </c>
    </row>
    <row r="32" spans="1:128" x14ac:dyDescent="0.4">
      <c r="A32" s="13">
        <v>21</v>
      </c>
      <c r="E32" s="13"/>
      <c r="F32" s="23" t="str" cm="1">
        <f t="array" aca="1" ref="F32" ca="1">IF($E32="","",INT(IF($E32&gt;COUNTA($B$2:$B$7),"",'Standardowe klucze punktacji'!C$4)*(C32*INDIRECT(ADDRESS(15,2+C32,,1,"Standardowe klucze punktacji")))))</f>
        <v/>
      </c>
      <c r="G32" s="23" t="str" cm="1">
        <f t="array" aca="1" ref="G32" ca="1">IF($E32="","",INT(IF($E32&gt;COUNTA($B$2:$B$7),"",'Standardowe klucze punktacji'!D$4)*(C32*INDIRECT(ADDRESS(15,2+C32,,1,"Standardowe klucze punktacji")))))</f>
        <v/>
      </c>
      <c r="H32" s="23" t="str" cm="1">
        <f t="array" aca="1" ref="H32" ca="1">IF($E32="","",INT(IF($E32&gt;COUNTA($B$2:$B$7),"",'Standardowe klucze punktacji'!E$4)*(C32*INDIRECT(ADDRESS(15,2+C32,,1,"Standardowe klucze punktacji")))))</f>
        <v/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>
        <f t="shared" ca="1" si="0"/>
        <v>0</v>
      </c>
    </row>
    <row r="33" spans="1:128" x14ac:dyDescent="0.4">
      <c r="A33" s="13">
        <v>22</v>
      </c>
      <c r="E33" s="13"/>
      <c r="F33" s="23" t="str" cm="1">
        <f t="array" aca="1" ref="F33" ca="1">IF($E33="","",INT(IF($E33&gt;COUNTA($B$2:$B$7),"",'Standardowe klucze punktacji'!C$4)*(C33*INDIRECT(ADDRESS(15,2+C33,,1,"Standardowe klucze punktacji")))))</f>
        <v/>
      </c>
      <c r="G33" s="23" t="str" cm="1">
        <f t="array" aca="1" ref="G33" ca="1">IF($E33="","",INT(IF($E33&gt;COUNTA($B$2:$B$7),"",'Standardowe klucze punktacji'!D$4)*(C33*INDIRECT(ADDRESS(15,2+C33,,1,"Standardowe klucze punktacji")))))</f>
        <v/>
      </c>
      <c r="H33" s="23" t="str" cm="1">
        <f t="array" aca="1" ref="H33" ca="1">IF($E33="","",INT(IF($E33&gt;COUNTA($B$2:$B$7),"",'Standardowe klucze punktacji'!E$4)*(C33*INDIRECT(ADDRESS(15,2+C33,,1,"Standardowe klucze punktacji")))))</f>
        <v/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>
        <f t="shared" ca="1" si="0"/>
        <v>0</v>
      </c>
    </row>
    <row r="34" spans="1:128" x14ac:dyDescent="0.4">
      <c r="A34" s="13">
        <v>23</v>
      </c>
      <c r="E34" s="13"/>
      <c r="F34" s="23" t="str" cm="1">
        <f t="array" aca="1" ref="F34" ca="1">IF($E34="","",INT(IF($E34&gt;COUNTA($B$2:$B$7),"",'Standardowe klucze punktacji'!C$4)*(C34*INDIRECT(ADDRESS(15,2+C34,,1,"Standardowe klucze punktacji")))))</f>
        <v/>
      </c>
      <c r="G34" s="23" t="str" cm="1">
        <f t="array" aca="1" ref="G34" ca="1">IF($E34="","",INT(IF($E34&gt;COUNTA($B$2:$B$7),"",'Standardowe klucze punktacji'!D$4)*(C34*INDIRECT(ADDRESS(15,2+C34,,1,"Standardowe klucze punktacji")))))</f>
        <v/>
      </c>
      <c r="H34" s="23" t="str" cm="1">
        <f t="array" aca="1" ref="H34" ca="1">IF($E34="","",INT(IF($E34&gt;COUNTA($B$2:$B$7),"",'Standardowe klucze punktacji'!E$4)*(C34*INDIRECT(ADDRESS(15,2+C34,,1,"Standardowe klucze punktacji")))))</f>
        <v/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>
        <f t="shared" ca="1" si="0"/>
        <v>0</v>
      </c>
    </row>
    <row r="35" spans="1:128" x14ac:dyDescent="0.4">
      <c r="A35" s="13">
        <v>24</v>
      </c>
      <c r="E35" s="13"/>
      <c r="F35" s="23" t="str" cm="1">
        <f t="array" aca="1" ref="F35" ca="1">IF($E35="","",INT(IF($E35&gt;COUNTA($B$2:$B$7),"",'Standardowe klucze punktacji'!C$4)*(C35*INDIRECT(ADDRESS(15,2+C35,,1,"Standardowe klucze punktacji")))))</f>
        <v/>
      </c>
      <c r="G35" s="23" t="str" cm="1">
        <f t="array" aca="1" ref="G35" ca="1">IF($E35="","",INT(IF($E35&gt;COUNTA($B$2:$B$7),"",'Standardowe klucze punktacji'!D$4)*(C35*INDIRECT(ADDRESS(15,2+C35,,1,"Standardowe klucze punktacji")))))</f>
        <v/>
      </c>
      <c r="H35" s="23" t="str" cm="1">
        <f t="array" aca="1" ref="H35" ca="1">IF($E35="","",INT(IF($E35&gt;COUNTA($B$2:$B$7),"",'Standardowe klucze punktacji'!E$4)*(C35*INDIRECT(ADDRESS(15,2+C35,,1,"Standardowe klucze punktacji")))))</f>
        <v/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>
        <f t="shared" ca="1" si="0"/>
        <v>0</v>
      </c>
    </row>
    <row r="36" spans="1:128" x14ac:dyDescent="0.4">
      <c r="A36" s="13">
        <v>25</v>
      </c>
      <c r="E36" s="13"/>
      <c r="F36" s="23" t="str" cm="1">
        <f t="array" aca="1" ref="F36" ca="1">IF($E36="","",INT(IF($E36&gt;COUNTA($B$2:$B$7),"",'Standardowe klucze punktacji'!C$4)*(C36*INDIRECT(ADDRESS(15,2+C36,,1,"Standardowe klucze punktacji")))))</f>
        <v/>
      </c>
      <c r="G36" s="23" t="str" cm="1">
        <f t="array" aca="1" ref="G36" ca="1">IF($E36="","",INT(IF($E36&gt;COUNTA($B$2:$B$7),"",'Standardowe klucze punktacji'!D$4)*(C36*INDIRECT(ADDRESS(15,2+C36,,1,"Standardowe klucze punktacji")))))</f>
        <v/>
      </c>
      <c r="H36" s="23" t="str" cm="1">
        <f t="array" aca="1" ref="H36" ca="1">IF($E36="","",INT(IF($E36&gt;COUNTA($B$2:$B$7),"",'Standardowe klucze punktacji'!E$4)*(C36*INDIRECT(ADDRESS(15,2+C36,,1,"Standardowe klucze punktacji")))))</f>
        <v/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>
        <f t="shared" ca="1" si="0"/>
        <v>0</v>
      </c>
    </row>
    <row r="37" spans="1:128" x14ac:dyDescent="0.4">
      <c r="A37" s="13">
        <v>26</v>
      </c>
      <c r="E37" s="13"/>
      <c r="F37" s="23" t="str" cm="1">
        <f t="array" aca="1" ref="F37" ca="1">IF($E37="","",INT(IF($E37&gt;COUNTA($B$2:$B$7),"",'Standardowe klucze punktacji'!C$4)*(C37*INDIRECT(ADDRESS(15,2+C37,,1,"Standardowe klucze punktacji")))))</f>
        <v/>
      </c>
      <c r="G37" s="23" t="str" cm="1">
        <f t="array" aca="1" ref="G37" ca="1">IF($E37="","",INT(IF($E37&gt;COUNTA($B$2:$B$7),"",'Standardowe klucze punktacji'!D$4)*(C37*INDIRECT(ADDRESS(15,2+C37,,1,"Standardowe klucze punktacji")))))</f>
        <v/>
      </c>
      <c r="H37" s="23" t="str" cm="1">
        <f t="array" aca="1" ref="H37" ca="1">IF($E37="","",INT(IF($E37&gt;COUNTA($B$2:$B$7),"",'Standardowe klucze punktacji'!E$4)*(C37*INDIRECT(ADDRESS(15,2+C37,,1,"Standardowe klucze punktacji")))))</f>
        <v/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>
        <f t="shared" ca="1" si="0"/>
        <v>0</v>
      </c>
    </row>
    <row r="38" spans="1:128" x14ac:dyDescent="0.4">
      <c r="A38" s="13">
        <v>27</v>
      </c>
      <c r="E38" s="13"/>
      <c r="F38" s="23" t="str" cm="1">
        <f t="array" aca="1" ref="F38" ca="1">IF($E38="","",INT(IF($E38&gt;COUNTA($B$2:$B$7),"",'Standardowe klucze punktacji'!C$4)*(C38*INDIRECT(ADDRESS(15,2+C38,,1,"Standardowe klucze punktacji")))))</f>
        <v/>
      </c>
      <c r="G38" s="23" t="str" cm="1">
        <f t="array" aca="1" ref="G38" ca="1">IF($E38="","",INT(IF($E38&gt;COUNTA($B$2:$B$7),"",'Standardowe klucze punktacji'!D$4)*(C38*INDIRECT(ADDRESS(15,2+C38,,1,"Standardowe klucze punktacji")))))</f>
        <v/>
      </c>
      <c r="H38" s="23" t="str" cm="1">
        <f t="array" aca="1" ref="H38" ca="1">IF($E38="","",INT(IF($E38&gt;COUNTA($B$2:$B$7),"",'Standardowe klucze punktacji'!E$4)*(C38*INDIRECT(ADDRESS(15,2+C38,,1,"Standardowe klucze punktacji")))))</f>
        <v/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>
        <f t="shared" ca="1" si="0"/>
        <v>0</v>
      </c>
    </row>
    <row r="39" spans="1:128" x14ac:dyDescent="0.4">
      <c r="A39" s="13">
        <v>28</v>
      </c>
      <c r="E39" s="13"/>
      <c r="F39" s="23" t="str" cm="1">
        <f t="array" aca="1" ref="F39" ca="1">IF($E39="","",INT(IF($E39&gt;COUNTA($B$2:$B$7),"",'Standardowe klucze punktacji'!C$4)*(C39*INDIRECT(ADDRESS(15,2+C39,,1,"Standardowe klucze punktacji")))))</f>
        <v/>
      </c>
      <c r="G39" s="23" t="str" cm="1">
        <f t="array" aca="1" ref="G39" ca="1">IF($E39="","",INT(IF($E39&gt;COUNTA($B$2:$B$7),"",'Standardowe klucze punktacji'!D$4)*(C39*INDIRECT(ADDRESS(15,2+C39,,1,"Standardowe klucze punktacji")))))</f>
        <v/>
      </c>
      <c r="H39" s="23" t="str" cm="1">
        <f t="array" aca="1" ref="H39" ca="1">IF($E39="","",INT(IF($E39&gt;COUNTA($B$2:$B$7),"",'Standardowe klucze punktacji'!E$4)*(C39*INDIRECT(ADDRESS(15,2+C39,,1,"Standardowe klucze punktacji")))))</f>
        <v/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>
        <f t="shared" ca="1" si="0"/>
        <v>0</v>
      </c>
    </row>
    <row r="40" spans="1:128" x14ac:dyDescent="0.4">
      <c r="A40" s="13">
        <v>29</v>
      </c>
      <c r="E40" s="13"/>
      <c r="F40" s="23" t="str" cm="1">
        <f t="array" aca="1" ref="F40" ca="1">IF($E40="","",INT(IF($E40&gt;COUNTA($B$2:$B$7),"",'Standardowe klucze punktacji'!C$4)*(C40*INDIRECT(ADDRESS(15,2+C40,,1,"Standardowe klucze punktacji")))))</f>
        <v/>
      </c>
      <c r="G40" s="23" t="str" cm="1">
        <f t="array" aca="1" ref="G40" ca="1">IF($E40="","",INT(IF($E40&gt;COUNTA($B$2:$B$7),"",'Standardowe klucze punktacji'!D$4)*(C40*INDIRECT(ADDRESS(15,2+C40,,1,"Standardowe klucze punktacji")))))</f>
        <v/>
      </c>
      <c r="H40" s="23" t="str" cm="1">
        <f t="array" aca="1" ref="H40" ca="1">IF($E40="","",INT(IF($E40&gt;COUNTA($B$2:$B$7),"",'Standardowe klucze punktacji'!E$4)*(C40*INDIRECT(ADDRESS(15,2+C40,,1,"Standardowe klucze punktacji")))))</f>
        <v/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>
        <f t="shared" ca="1" si="0"/>
        <v>0</v>
      </c>
    </row>
    <row r="41" spans="1:128" x14ac:dyDescent="0.4">
      <c r="A41" s="13">
        <v>30</v>
      </c>
      <c r="E41" s="13"/>
      <c r="F41" s="23" t="str" cm="1">
        <f t="array" aca="1" ref="F41" ca="1">IF($E41="","",INT(IF($E41&gt;COUNTA($B$2:$B$7),"",'Standardowe klucze punktacji'!C$4)*(C41*INDIRECT(ADDRESS(15,2+C41,,1,"Standardowe klucze punktacji")))))</f>
        <v/>
      </c>
      <c r="G41" s="23" t="str" cm="1">
        <f t="array" aca="1" ref="G41" ca="1">IF($E41="","",INT(IF($E41&gt;COUNTA($B$2:$B$7),"",'Standardowe klucze punktacji'!D$4)*(C41*INDIRECT(ADDRESS(15,2+C41,,1,"Standardowe klucze punktacji")))))</f>
        <v/>
      </c>
      <c r="H41" s="23" t="str" cm="1">
        <f t="array" aca="1" ref="H41" ca="1">IF($E41="","",INT(IF($E41&gt;COUNTA($B$2:$B$7),"",'Standardowe klucze punktacji'!E$4)*(C41*INDIRECT(ADDRESS(15,2+C41,,1,"Standardowe klucze punktacji")))))</f>
        <v/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>
        <f t="shared" ca="1" si="0"/>
        <v>0</v>
      </c>
    </row>
    <row r="42" spans="1:128" x14ac:dyDescent="0.4">
      <c r="A42" s="13">
        <v>31</v>
      </c>
      <c r="E42" s="13"/>
      <c r="F42" s="23" t="str" cm="1">
        <f t="array" aca="1" ref="F42" ca="1">IF($E42="","",INT(IF($E42&gt;COUNTA($B$2:$B$7),"",'Standardowe klucze punktacji'!C$4)*(C42*INDIRECT(ADDRESS(15,2+C42,,1,"Standardowe klucze punktacji")))))</f>
        <v/>
      </c>
      <c r="G42" s="23" t="str" cm="1">
        <f t="array" aca="1" ref="G42" ca="1">IF($E42="","",INT(IF($E42&gt;COUNTA($B$2:$B$7),"",'Standardowe klucze punktacji'!D$4)*(C42*INDIRECT(ADDRESS(15,2+C42,,1,"Standardowe klucze punktacji")))))</f>
        <v/>
      </c>
      <c r="H42" s="23" t="str" cm="1">
        <f t="array" aca="1" ref="H42" ca="1">IF($E42="","",INT(IF($E42&gt;COUNTA($B$2:$B$7),"",'Standardowe klucze punktacji'!E$4)*(C42*INDIRECT(ADDRESS(15,2+C42,,1,"Standardowe klucze punktacji")))))</f>
        <v/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>
        <f t="shared" ca="1" si="0"/>
        <v>0</v>
      </c>
    </row>
    <row r="43" spans="1:128" x14ac:dyDescent="0.4">
      <c r="A43" s="13">
        <v>32</v>
      </c>
      <c r="E43" s="13"/>
      <c r="F43" s="23" t="str" cm="1">
        <f t="array" aca="1" ref="F43" ca="1">IF($E43="","",INT(IF($E43&gt;COUNTA($B$2:$B$7),"",'Standardowe klucze punktacji'!C$4)*(C43*INDIRECT(ADDRESS(15,2+C43,,1,"Standardowe klucze punktacji")))))</f>
        <v/>
      </c>
      <c r="G43" s="23" t="str" cm="1">
        <f t="array" aca="1" ref="G43" ca="1">IF($E43="","",INT(IF($E43&gt;COUNTA($B$2:$B$7),"",'Standardowe klucze punktacji'!D$4)*(C43*INDIRECT(ADDRESS(15,2+C43,,1,"Standardowe klucze punktacji")))))</f>
        <v/>
      </c>
      <c r="H43" s="23" t="str" cm="1">
        <f t="array" aca="1" ref="H43" ca="1">IF($E43="","",INT(IF($E43&gt;COUNTA($B$2:$B$7),"",'Standardowe klucze punktacji'!E$4)*(C43*INDIRECT(ADDRESS(15,2+C43,,1,"Standardowe klucze punktacji")))))</f>
        <v/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>
        <f t="shared" ca="1" si="0"/>
        <v>0</v>
      </c>
    </row>
    <row r="44" spans="1:128" x14ac:dyDescent="0.4">
      <c r="A44" s="13">
        <v>33</v>
      </c>
      <c r="E44" s="13"/>
      <c r="F44" s="23" t="str" cm="1">
        <f t="array" aca="1" ref="F44" ca="1">IF($E44="","",INT(IF($E44&gt;COUNTA($B$2:$B$7),"",'Standardowe klucze punktacji'!C$4)*(C44*INDIRECT(ADDRESS(15,2+C44,,1,"Standardowe klucze punktacji")))))</f>
        <v/>
      </c>
      <c r="G44" s="23" t="str" cm="1">
        <f t="array" aca="1" ref="G44" ca="1">IF($E44="","",INT(IF($E44&gt;COUNTA($B$2:$B$7),"",'Standardowe klucze punktacji'!D$4)*(C44*INDIRECT(ADDRESS(15,2+C44,,1,"Standardowe klucze punktacji")))))</f>
        <v/>
      </c>
      <c r="H44" s="23" t="str" cm="1">
        <f t="array" aca="1" ref="H44" ca="1">IF($E44="","",INT(IF($E44&gt;COUNTA($B$2:$B$7),"",'Standardowe klucze punktacji'!E$4)*(C44*INDIRECT(ADDRESS(15,2+C44,,1,"Standardowe klucze punktacji")))))</f>
        <v/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>
        <f t="shared" ref="DX44:DX75" ca="1" si="1">SUM(F44:DW44)</f>
        <v>0</v>
      </c>
    </row>
    <row r="45" spans="1:128" x14ac:dyDescent="0.4">
      <c r="A45" s="13">
        <v>34</v>
      </c>
      <c r="E45" s="13"/>
      <c r="F45" s="23" t="str" cm="1">
        <f t="array" aca="1" ref="F45" ca="1">IF($E45="","",INT(IF($E45&gt;COUNTA($B$2:$B$7),"",'Standardowe klucze punktacji'!C$4)*(C45*INDIRECT(ADDRESS(15,2+C45,,1,"Standardowe klucze punktacji")))))</f>
        <v/>
      </c>
      <c r="G45" s="23" t="str" cm="1">
        <f t="array" aca="1" ref="G45" ca="1">IF($E45="","",INT(IF($E45&gt;COUNTA($B$2:$B$7),"",'Standardowe klucze punktacji'!D$4)*(C45*INDIRECT(ADDRESS(15,2+C45,,1,"Standardowe klucze punktacji")))))</f>
        <v/>
      </c>
      <c r="H45" s="23" t="str" cm="1">
        <f t="array" aca="1" ref="H45" ca="1">IF($E45="","",INT(IF($E45&gt;COUNTA($B$2:$B$7),"",'Standardowe klucze punktacji'!E$4)*(C45*INDIRECT(ADDRESS(15,2+C45,,1,"Standardowe klucze punktacji")))))</f>
        <v/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>
        <f t="shared" ca="1" si="1"/>
        <v>0</v>
      </c>
    </row>
    <row r="46" spans="1:128" x14ac:dyDescent="0.4">
      <c r="A46" s="13">
        <v>35</v>
      </c>
      <c r="E46" s="13"/>
      <c r="F46" s="23" t="str" cm="1">
        <f t="array" aca="1" ref="F46" ca="1">IF($E46="","",INT(IF($E46&gt;COUNTA($B$2:$B$7),"",'Standardowe klucze punktacji'!C$4)*(C46*INDIRECT(ADDRESS(15,2+C46,,1,"Standardowe klucze punktacji")))))</f>
        <v/>
      </c>
      <c r="G46" s="23" t="str" cm="1">
        <f t="array" aca="1" ref="G46" ca="1">IF($E46="","",INT(IF($E46&gt;COUNTA($B$2:$B$7),"",'Standardowe klucze punktacji'!D$4)*(C46*INDIRECT(ADDRESS(15,2+C46,,1,"Standardowe klucze punktacji")))))</f>
        <v/>
      </c>
      <c r="H46" s="23" t="str" cm="1">
        <f t="array" aca="1" ref="H46" ca="1">IF($E46="","",INT(IF($E46&gt;COUNTA($B$2:$B$7),"",'Standardowe klucze punktacji'!E$4)*(C46*INDIRECT(ADDRESS(15,2+C46,,1,"Standardowe klucze punktacji")))))</f>
        <v/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>
        <f t="shared" ca="1" si="1"/>
        <v>0</v>
      </c>
    </row>
    <row r="47" spans="1:128" x14ac:dyDescent="0.4">
      <c r="A47" s="13">
        <v>36</v>
      </c>
      <c r="E47" s="13"/>
      <c r="F47" s="23" t="str" cm="1">
        <f t="array" aca="1" ref="F47" ca="1">IF($E47="","",INT(IF($E47&gt;COUNTA($B$2:$B$7),"",'Standardowe klucze punktacji'!C$4)*(C47*INDIRECT(ADDRESS(15,2+C47,,1,"Standardowe klucze punktacji")))))</f>
        <v/>
      </c>
      <c r="G47" s="23" t="str" cm="1">
        <f t="array" aca="1" ref="G47" ca="1">IF($E47="","",INT(IF($E47&gt;COUNTA($B$2:$B$7),"",'Standardowe klucze punktacji'!D$4)*(C47*INDIRECT(ADDRESS(15,2+C47,,1,"Standardowe klucze punktacji")))))</f>
        <v/>
      </c>
      <c r="H47" s="23" t="str" cm="1">
        <f t="array" aca="1" ref="H47" ca="1">IF($E47="","",INT(IF($E47&gt;COUNTA($B$2:$B$7),"",'Standardowe klucze punktacji'!E$4)*(C47*INDIRECT(ADDRESS(15,2+C47,,1,"Standardowe klucze punktacji")))))</f>
        <v/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>
        <f t="shared" ca="1" si="1"/>
        <v>0</v>
      </c>
    </row>
    <row r="48" spans="1:128" x14ac:dyDescent="0.4">
      <c r="A48" s="13">
        <v>37</v>
      </c>
      <c r="E48" s="13"/>
      <c r="F48" s="23" t="str" cm="1">
        <f t="array" aca="1" ref="F48" ca="1">IF($E48="","",INT(IF($E48&gt;COUNTA($B$2:$B$7),"",'Standardowe klucze punktacji'!C$4)*(C48*INDIRECT(ADDRESS(15,2+C48,,1,"Standardowe klucze punktacji")))))</f>
        <v/>
      </c>
      <c r="G48" s="23" t="str" cm="1">
        <f t="array" aca="1" ref="G48" ca="1">IF($E48="","",INT(IF($E48&gt;COUNTA($B$2:$B$7),"",'Standardowe klucze punktacji'!D$4)*(C48*INDIRECT(ADDRESS(15,2+C48,,1,"Standardowe klucze punktacji")))))</f>
        <v/>
      </c>
      <c r="H48" s="23" t="str" cm="1">
        <f t="array" aca="1" ref="H48" ca="1">IF($E48="","",INT(IF($E48&gt;COUNTA($B$2:$B$7),"",'Standardowe klucze punktacji'!E$4)*(C48*INDIRECT(ADDRESS(15,2+C48,,1,"Standardowe klucze punktacji")))))</f>
        <v/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>
        <f t="shared" ca="1" si="1"/>
        <v>0</v>
      </c>
    </row>
    <row r="49" spans="1:128" x14ac:dyDescent="0.4">
      <c r="A49" s="13">
        <v>38</v>
      </c>
      <c r="E49" s="13"/>
      <c r="F49" s="23" t="str" cm="1">
        <f t="array" aca="1" ref="F49" ca="1">IF($E49="","",INT(IF($E49&gt;COUNTA($B$2:$B$7),"",'Standardowe klucze punktacji'!C$4)*(C49*INDIRECT(ADDRESS(15,2+C49,,1,"Standardowe klucze punktacji")))))</f>
        <v/>
      </c>
      <c r="G49" s="23" t="str" cm="1">
        <f t="array" aca="1" ref="G49" ca="1">IF($E49="","",INT(IF($E49&gt;COUNTA($B$2:$B$7),"",'Standardowe klucze punktacji'!D$4)*(C49*INDIRECT(ADDRESS(15,2+C49,,1,"Standardowe klucze punktacji")))))</f>
        <v/>
      </c>
      <c r="H49" s="23" t="str" cm="1">
        <f t="array" aca="1" ref="H49" ca="1">IF($E49="","",INT(IF($E49&gt;COUNTA($B$2:$B$7),"",'Standardowe klucze punktacji'!E$4)*(C49*INDIRECT(ADDRESS(15,2+C49,,1,"Standardowe klucze punktacji")))))</f>
        <v/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>
        <f t="shared" ca="1" si="1"/>
        <v>0</v>
      </c>
    </row>
    <row r="50" spans="1:128" x14ac:dyDescent="0.4">
      <c r="A50" s="13">
        <v>39</v>
      </c>
      <c r="E50" s="13"/>
      <c r="F50" s="23" t="str" cm="1">
        <f t="array" aca="1" ref="F50" ca="1">IF($E50="","",INT(IF($E50&gt;COUNTA($B$2:$B$7),"",'Standardowe klucze punktacji'!C$4)*(C50*INDIRECT(ADDRESS(15,2+C50,,1,"Standardowe klucze punktacji")))))</f>
        <v/>
      </c>
      <c r="G50" s="23" t="str" cm="1">
        <f t="array" aca="1" ref="G50" ca="1">IF($E50="","",INT(IF($E50&gt;COUNTA($B$2:$B$7),"",'Standardowe klucze punktacji'!D$4)*(C50*INDIRECT(ADDRESS(15,2+C50,,1,"Standardowe klucze punktacji")))))</f>
        <v/>
      </c>
      <c r="H50" s="23" t="str" cm="1">
        <f t="array" aca="1" ref="H50" ca="1">IF($E50="","",INT(IF($E50&gt;COUNTA($B$2:$B$7),"",'Standardowe klucze punktacji'!E$4)*(C50*INDIRECT(ADDRESS(15,2+C50,,1,"Standardowe klucze punktacji")))))</f>
        <v/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>
        <f t="shared" ca="1" si="1"/>
        <v>0</v>
      </c>
    </row>
    <row r="51" spans="1:128" x14ac:dyDescent="0.4">
      <c r="A51" s="13">
        <v>40</v>
      </c>
      <c r="E51" s="13"/>
      <c r="F51" s="23" t="str" cm="1">
        <f t="array" aca="1" ref="F51" ca="1">IF($E51="","",INT(IF($E51&gt;COUNTA($B$2:$B$7),"",'Standardowe klucze punktacji'!C$4)*(C51*INDIRECT(ADDRESS(15,2+C51,,1,"Standardowe klucze punktacji")))))</f>
        <v/>
      </c>
      <c r="G51" s="23" t="str" cm="1">
        <f t="array" aca="1" ref="G51" ca="1">IF($E51="","",INT(IF($E51&gt;COUNTA($B$2:$B$7),"",'Standardowe klucze punktacji'!D$4)*(C51*INDIRECT(ADDRESS(15,2+C51,,1,"Standardowe klucze punktacji")))))</f>
        <v/>
      </c>
      <c r="H51" s="23" t="str" cm="1">
        <f t="array" aca="1" ref="H51" ca="1">IF($E51="","",INT(IF($E51&gt;COUNTA($B$2:$B$7),"",'Standardowe klucze punktacji'!E$4)*(C51*INDIRECT(ADDRESS(15,2+C51,,1,"Standardowe klucze punktacji")))))</f>
        <v/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>
        <f t="shared" ca="1" si="1"/>
        <v>0</v>
      </c>
    </row>
    <row r="52" spans="1:128" x14ac:dyDescent="0.4">
      <c r="A52" s="13">
        <v>41</v>
      </c>
      <c r="E52" s="13"/>
      <c r="F52" s="23" t="str" cm="1">
        <f t="array" aca="1" ref="F52" ca="1">IF($E52="","",INT(IF($E52&gt;COUNTA($B$2:$B$7),"",'Standardowe klucze punktacji'!C$4)*(C52*INDIRECT(ADDRESS(15,2+C52,,1,"Standardowe klucze punktacji")))))</f>
        <v/>
      </c>
      <c r="G52" s="23" t="str" cm="1">
        <f t="array" aca="1" ref="G52" ca="1">IF($E52="","",INT(IF($E52&gt;COUNTA($B$2:$B$7),"",'Standardowe klucze punktacji'!D$4)*(C52*INDIRECT(ADDRESS(15,2+C52,,1,"Standardowe klucze punktacji")))))</f>
        <v/>
      </c>
      <c r="H52" s="23" t="str" cm="1">
        <f t="array" aca="1" ref="H52" ca="1">IF($E52="","",INT(IF($E52&gt;COUNTA($B$2:$B$7),"",'Standardowe klucze punktacji'!E$4)*(C52*INDIRECT(ADDRESS(15,2+C52,,1,"Standardowe klucze punktacji")))))</f>
        <v/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>
        <f t="shared" ca="1" si="1"/>
        <v>0</v>
      </c>
    </row>
    <row r="53" spans="1:128" x14ac:dyDescent="0.4">
      <c r="A53" s="13">
        <v>42</v>
      </c>
      <c r="E53" s="13"/>
      <c r="F53" s="23" t="str" cm="1">
        <f t="array" aca="1" ref="F53" ca="1">IF($E53="","",INT(IF($E53&gt;COUNTA($B$2:$B$7),"",'Standardowe klucze punktacji'!C$4)*(C53*INDIRECT(ADDRESS(15,2+C53,,1,"Standardowe klucze punktacji")))))</f>
        <v/>
      </c>
      <c r="G53" s="23" t="str" cm="1">
        <f t="array" aca="1" ref="G53" ca="1">IF($E53="","",INT(IF($E53&gt;COUNTA($B$2:$B$7),"",'Standardowe klucze punktacji'!D$4)*(C53*INDIRECT(ADDRESS(15,2+C53,,1,"Standardowe klucze punktacji")))))</f>
        <v/>
      </c>
      <c r="H53" s="23" t="str" cm="1">
        <f t="array" aca="1" ref="H53" ca="1">IF($E53="","",INT(IF($E53&gt;COUNTA($B$2:$B$7),"",'Standardowe klucze punktacji'!E$4)*(C53*INDIRECT(ADDRESS(15,2+C53,,1,"Standardowe klucze punktacji")))))</f>
        <v/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>
        <f t="shared" ca="1" si="1"/>
        <v>0</v>
      </c>
    </row>
    <row r="54" spans="1:128" x14ac:dyDescent="0.4">
      <c r="A54" s="13">
        <v>43</v>
      </c>
      <c r="E54" s="13"/>
      <c r="F54" s="23" t="str" cm="1">
        <f t="array" aca="1" ref="F54" ca="1">IF($E54="","",INT(IF($E54&gt;COUNTA($B$2:$B$7),"",'Standardowe klucze punktacji'!C$4)*(C54*INDIRECT(ADDRESS(15,2+C54,,1,"Standardowe klucze punktacji")))))</f>
        <v/>
      </c>
      <c r="G54" s="23" t="str" cm="1">
        <f t="array" aca="1" ref="G54" ca="1">IF($E54="","",INT(IF($E54&gt;COUNTA($B$2:$B$7),"",'Standardowe klucze punktacji'!D$4)*(C54*INDIRECT(ADDRESS(15,2+C54,,1,"Standardowe klucze punktacji")))))</f>
        <v/>
      </c>
      <c r="H54" s="23" t="str" cm="1">
        <f t="array" aca="1" ref="H54" ca="1">IF($E54="","",INT(IF($E54&gt;COUNTA($B$2:$B$7),"",'Standardowe klucze punktacji'!E$4)*(C54*INDIRECT(ADDRESS(15,2+C54,,1,"Standardowe klucze punktacji")))))</f>
        <v/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>
        <f t="shared" ca="1" si="1"/>
        <v>0</v>
      </c>
    </row>
    <row r="55" spans="1:128" x14ac:dyDescent="0.4">
      <c r="A55" s="13">
        <v>44</v>
      </c>
      <c r="E55" s="13"/>
      <c r="F55" s="23" t="str" cm="1">
        <f t="array" aca="1" ref="F55" ca="1">IF($E55="","",INT(IF($E55&gt;COUNTA($B$2:$B$7),"",'Standardowe klucze punktacji'!C$4)*(C55*INDIRECT(ADDRESS(15,2+C55,,1,"Standardowe klucze punktacji")))))</f>
        <v/>
      </c>
      <c r="G55" s="23" t="str" cm="1">
        <f t="array" aca="1" ref="G55" ca="1">IF($E55="","",INT(IF($E55&gt;COUNTA($B$2:$B$7),"",'Standardowe klucze punktacji'!D$4)*(C55*INDIRECT(ADDRESS(15,2+C55,,1,"Standardowe klucze punktacji")))))</f>
        <v/>
      </c>
      <c r="H55" s="23" t="str" cm="1">
        <f t="array" aca="1" ref="H55" ca="1">IF($E55="","",INT(IF($E55&gt;COUNTA($B$2:$B$7),"",'Standardowe klucze punktacji'!E$4)*(C55*INDIRECT(ADDRESS(15,2+C55,,1,"Standardowe klucze punktacji")))))</f>
        <v/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>
        <f t="shared" ca="1" si="1"/>
        <v>0</v>
      </c>
    </row>
    <row r="56" spans="1:128" x14ac:dyDescent="0.4">
      <c r="A56" s="13">
        <v>45</v>
      </c>
      <c r="E56" s="13"/>
      <c r="F56" s="23" t="str" cm="1">
        <f t="array" aca="1" ref="F56" ca="1">IF($E56="","",INT(IF($E56&gt;COUNTA($B$2:$B$7),"",'Standardowe klucze punktacji'!C$4)*(C56*INDIRECT(ADDRESS(15,2+C56,,1,"Standardowe klucze punktacji")))))</f>
        <v/>
      </c>
      <c r="G56" s="23" t="str" cm="1">
        <f t="array" aca="1" ref="G56" ca="1">IF($E56="","",INT(IF($E56&gt;COUNTA($B$2:$B$7),"",'Standardowe klucze punktacji'!D$4)*(C56*INDIRECT(ADDRESS(15,2+C56,,1,"Standardowe klucze punktacji")))))</f>
        <v/>
      </c>
      <c r="H56" s="23" t="str" cm="1">
        <f t="array" aca="1" ref="H56" ca="1">IF($E56="","",INT(IF($E56&gt;COUNTA($B$2:$B$7),"",'Standardowe klucze punktacji'!E$4)*(C56*INDIRECT(ADDRESS(15,2+C56,,1,"Standardowe klucze punktacji")))))</f>
        <v/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>
        <f t="shared" ca="1" si="1"/>
        <v>0</v>
      </c>
    </row>
    <row r="57" spans="1:128" x14ac:dyDescent="0.4">
      <c r="A57" s="13">
        <v>46</v>
      </c>
      <c r="E57" s="13"/>
      <c r="F57" s="23" t="str" cm="1">
        <f t="array" aca="1" ref="F57" ca="1">IF($E57="","",INT(IF($E57&gt;COUNTA($B$2:$B$7),"",'Standardowe klucze punktacji'!C$4)*(C57*INDIRECT(ADDRESS(15,2+C57,,1,"Standardowe klucze punktacji")))))</f>
        <v/>
      </c>
      <c r="G57" s="23" t="str" cm="1">
        <f t="array" aca="1" ref="G57" ca="1">IF($E57="","",INT(IF($E57&gt;COUNTA($B$2:$B$7),"",'Standardowe klucze punktacji'!D$4)*(C57*INDIRECT(ADDRESS(15,2+C57,,1,"Standardowe klucze punktacji")))))</f>
        <v/>
      </c>
      <c r="H57" s="23" t="str" cm="1">
        <f t="array" aca="1" ref="H57" ca="1">IF($E57="","",INT(IF($E57&gt;COUNTA($B$2:$B$7),"",'Standardowe klucze punktacji'!E$4)*(C57*INDIRECT(ADDRESS(15,2+C57,,1,"Standardowe klucze punktacji")))))</f>
        <v/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>
        <f t="shared" ca="1" si="1"/>
        <v>0</v>
      </c>
    </row>
    <row r="58" spans="1:128" x14ac:dyDescent="0.4">
      <c r="A58" s="13">
        <v>47</v>
      </c>
      <c r="E58" s="13"/>
      <c r="F58" s="23" t="str" cm="1">
        <f t="array" aca="1" ref="F58" ca="1">IF($E58="","",INT(IF($E58&gt;COUNTA($B$2:$B$7),"",'Standardowe klucze punktacji'!C$4)*(C58*INDIRECT(ADDRESS(15,2+C58,,1,"Standardowe klucze punktacji")))))</f>
        <v/>
      </c>
      <c r="G58" s="23" t="str" cm="1">
        <f t="array" aca="1" ref="G58" ca="1">IF($E58="","",INT(IF($E58&gt;COUNTA($B$2:$B$7),"",'Standardowe klucze punktacji'!D$4)*(C58*INDIRECT(ADDRESS(15,2+C58,,1,"Standardowe klucze punktacji")))))</f>
        <v/>
      </c>
      <c r="H58" s="23" t="str" cm="1">
        <f t="array" aca="1" ref="H58" ca="1">IF($E58="","",INT(IF($E58&gt;COUNTA($B$2:$B$7),"",'Standardowe klucze punktacji'!E$4)*(C58*INDIRECT(ADDRESS(15,2+C58,,1,"Standardowe klucze punktacji")))))</f>
        <v/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>
        <f t="shared" ca="1" si="1"/>
        <v>0</v>
      </c>
    </row>
    <row r="59" spans="1:128" x14ac:dyDescent="0.4">
      <c r="A59" s="13">
        <v>48</v>
      </c>
      <c r="E59" s="13"/>
      <c r="F59" s="23" t="str" cm="1">
        <f t="array" aca="1" ref="F59" ca="1">IF($E59="","",INT(IF($E59&gt;COUNTA($B$2:$B$7),"",'Standardowe klucze punktacji'!C$4)*(C59*INDIRECT(ADDRESS(15,2+C59,,1,"Standardowe klucze punktacji")))))</f>
        <v/>
      </c>
      <c r="G59" s="23" t="str" cm="1">
        <f t="array" aca="1" ref="G59" ca="1">IF($E59="","",INT(IF($E59&gt;COUNTA($B$2:$B$7),"",'Standardowe klucze punktacji'!D$4)*(C59*INDIRECT(ADDRESS(15,2+C59,,1,"Standardowe klucze punktacji")))))</f>
        <v/>
      </c>
      <c r="H59" s="23" t="str" cm="1">
        <f t="array" aca="1" ref="H59" ca="1">IF($E59="","",INT(IF($E59&gt;COUNTA($B$2:$B$7),"",'Standardowe klucze punktacji'!E$4)*(C59*INDIRECT(ADDRESS(15,2+C59,,1,"Standardowe klucze punktacji")))))</f>
        <v/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>
        <f t="shared" ca="1" si="1"/>
        <v>0</v>
      </c>
    </row>
    <row r="60" spans="1:128" x14ac:dyDescent="0.4">
      <c r="A60" s="13">
        <v>49</v>
      </c>
      <c r="E60" s="13"/>
      <c r="F60" s="23" t="str" cm="1">
        <f t="array" aca="1" ref="F60" ca="1">IF($E60="","",INT(IF($E60&gt;COUNTA($B$2:$B$7),"",'Standardowe klucze punktacji'!C$4)*(C60*INDIRECT(ADDRESS(15,2+C60,,1,"Standardowe klucze punktacji")))))</f>
        <v/>
      </c>
      <c r="G60" s="23" t="str" cm="1">
        <f t="array" aca="1" ref="G60" ca="1">IF($E60="","",INT(IF($E60&gt;COUNTA($B$2:$B$7),"",'Standardowe klucze punktacji'!D$4)*(C60*INDIRECT(ADDRESS(15,2+C60,,1,"Standardowe klucze punktacji")))))</f>
        <v/>
      </c>
      <c r="H60" s="23" t="str" cm="1">
        <f t="array" aca="1" ref="H60" ca="1">IF($E60="","",INT(IF($E60&gt;COUNTA($B$2:$B$7),"",'Standardowe klucze punktacji'!E$4)*(C60*INDIRECT(ADDRESS(15,2+C60,,1,"Standardowe klucze punktacji")))))</f>
        <v/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>
        <f t="shared" ca="1" si="1"/>
        <v>0</v>
      </c>
    </row>
    <row r="61" spans="1:128" x14ac:dyDescent="0.4">
      <c r="A61" s="13">
        <v>50</v>
      </c>
      <c r="E61" s="13"/>
      <c r="F61" s="23" t="str" cm="1">
        <f t="array" aca="1" ref="F61" ca="1">IF($E61="","",INT(IF($E61&gt;COUNTA($B$2:$B$7),"",'Standardowe klucze punktacji'!C$4)*(C61*INDIRECT(ADDRESS(15,2+C61,,1,"Standardowe klucze punktacji")))))</f>
        <v/>
      </c>
      <c r="G61" s="23" t="str" cm="1">
        <f t="array" aca="1" ref="G61" ca="1">IF($E61="","",INT(IF($E61&gt;COUNTA($B$2:$B$7),"",'Standardowe klucze punktacji'!D$4)*(C61*INDIRECT(ADDRESS(15,2+C61,,1,"Standardowe klucze punktacji")))))</f>
        <v/>
      </c>
      <c r="H61" s="23" t="str" cm="1">
        <f t="array" aca="1" ref="H61" ca="1">IF($E61="","",INT(IF($E61&gt;COUNTA($B$2:$B$7),"",'Standardowe klucze punktacji'!E$4)*(C61*INDIRECT(ADDRESS(15,2+C61,,1,"Standardowe klucze punktacji")))))</f>
        <v/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>
        <f t="shared" ca="1" si="1"/>
        <v>0</v>
      </c>
    </row>
    <row r="62" spans="1:128" x14ac:dyDescent="0.4">
      <c r="A62" s="13">
        <v>51</v>
      </c>
      <c r="E62" s="13"/>
      <c r="F62" s="23" t="str" cm="1">
        <f t="array" aca="1" ref="F62" ca="1">IF($E62="","",INT(IF($E62&gt;COUNTA($B$2:$B$7),"",'Standardowe klucze punktacji'!C$4)*(C62*INDIRECT(ADDRESS(15,2+C62,,1,"Standardowe klucze punktacji")))))</f>
        <v/>
      </c>
      <c r="G62" s="23" t="str" cm="1">
        <f t="array" aca="1" ref="G62" ca="1">IF($E62="","",INT(IF($E62&gt;COUNTA($B$2:$B$7),"",'Standardowe klucze punktacji'!D$4)*(C62*INDIRECT(ADDRESS(15,2+C62,,1,"Standardowe klucze punktacji")))))</f>
        <v/>
      </c>
      <c r="H62" s="23" t="str" cm="1">
        <f t="array" aca="1" ref="H62" ca="1">IF($E62="","",INT(IF($E62&gt;COUNTA($B$2:$B$7),"",'Standardowe klucze punktacji'!E$4)*(C62*INDIRECT(ADDRESS(15,2+C62,,1,"Standardowe klucze punktacji")))))</f>
        <v/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>
        <f t="shared" ca="1" si="1"/>
        <v>0</v>
      </c>
    </row>
    <row r="63" spans="1:128" x14ac:dyDescent="0.4">
      <c r="A63" s="13">
        <v>52</v>
      </c>
      <c r="E63" s="13"/>
      <c r="F63" s="23" t="str" cm="1">
        <f t="array" aca="1" ref="F63" ca="1">IF($E63="","",INT(IF($E63&gt;COUNTA($B$2:$B$7),"",'Standardowe klucze punktacji'!C$4)*(C63*INDIRECT(ADDRESS(15,2+C63,,1,"Standardowe klucze punktacji")))))</f>
        <v/>
      </c>
      <c r="G63" s="23" t="str" cm="1">
        <f t="array" aca="1" ref="G63" ca="1">IF($E63="","",INT(IF($E63&gt;COUNTA($B$2:$B$7),"",'Standardowe klucze punktacji'!D$4)*(C63*INDIRECT(ADDRESS(15,2+C63,,1,"Standardowe klucze punktacji")))))</f>
        <v/>
      </c>
      <c r="H63" s="23" t="str" cm="1">
        <f t="array" aca="1" ref="H63" ca="1">IF($E63="","",INT(IF($E63&gt;COUNTA($B$2:$B$7),"",'Standardowe klucze punktacji'!E$4)*(C63*INDIRECT(ADDRESS(15,2+C63,,1,"Standardowe klucze punktacji")))))</f>
        <v/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>
        <f t="shared" ca="1" si="1"/>
        <v>0</v>
      </c>
    </row>
    <row r="64" spans="1:128" x14ac:dyDescent="0.4">
      <c r="A64" s="13">
        <v>53</v>
      </c>
      <c r="E64" s="13"/>
      <c r="F64" s="23" t="str" cm="1">
        <f t="array" aca="1" ref="F64" ca="1">IF($E64="","",INT(IF($E64&gt;COUNTA($B$2:$B$7),"",'Standardowe klucze punktacji'!C$4)*(C64*INDIRECT(ADDRESS(15,2+C64,,1,"Standardowe klucze punktacji")))))</f>
        <v/>
      </c>
      <c r="G64" s="23" t="str" cm="1">
        <f t="array" aca="1" ref="G64" ca="1">IF($E64="","",INT(IF($E64&gt;COUNTA($B$2:$B$7),"",'Standardowe klucze punktacji'!D$4)*(C64*INDIRECT(ADDRESS(15,2+C64,,1,"Standardowe klucze punktacji")))))</f>
        <v/>
      </c>
      <c r="H64" s="23" t="str" cm="1">
        <f t="array" aca="1" ref="H64" ca="1">IF($E64="","",INT(IF($E64&gt;COUNTA($B$2:$B$7),"",'Standardowe klucze punktacji'!E$4)*(C64*INDIRECT(ADDRESS(15,2+C64,,1,"Standardowe klucze punktacji")))))</f>
        <v/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>
        <f t="shared" ca="1" si="1"/>
        <v>0</v>
      </c>
    </row>
    <row r="65" spans="1:128" x14ac:dyDescent="0.4">
      <c r="A65" s="13">
        <v>54</v>
      </c>
      <c r="E65" s="13"/>
      <c r="F65" s="23" t="str" cm="1">
        <f t="array" aca="1" ref="F65" ca="1">IF($E65="","",INT(IF($E65&gt;COUNTA($B$2:$B$7),"",'Standardowe klucze punktacji'!C$4)*(C65*INDIRECT(ADDRESS(15,2+C65,,1,"Standardowe klucze punktacji")))))</f>
        <v/>
      </c>
      <c r="G65" s="23" t="str" cm="1">
        <f t="array" aca="1" ref="G65" ca="1">IF($E65="","",INT(IF($E65&gt;COUNTA($B$2:$B$7),"",'Standardowe klucze punktacji'!D$4)*(C65*INDIRECT(ADDRESS(15,2+C65,,1,"Standardowe klucze punktacji")))))</f>
        <v/>
      </c>
      <c r="H65" s="23" t="str" cm="1">
        <f t="array" aca="1" ref="H65" ca="1">IF($E65="","",INT(IF($E65&gt;COUNTA($B$2:$B$7),"",'Standardowe klucze punktacji'!E$4)*(C65*INDIRECT(ADDRESS(15,2+C65,,1,"Standardowe klucze punktacji")))))</f>
        <v/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>
        <f t="shared" ca="1" si="1"/>
        <v>0</v>
      </c>
    </row>
    <row r="66" spans="1:128" x14ac:dyDescent="0.4">
      <c r="A66" s="13">
        <v>55</v>
      </c>
      <c r="E66" s="13"/>
      <c r="F66" s="23" t="str" cm="1">
        <f t="array" aca="1" ref="F66" ca="1">IF($E66="","",INT(IF($E66&gt;COUNTA($B$2:$B$7),"",'Standardowe klucze punktacji'!C$4)*(C66*INDIRECT(ADDRESS(15,2+C66,,1,"Standardowe klucze punktacji")))))</f>
        <v/>
      </c>
      <c r="G66" s="23" t="str" cm="1">
        <f t="array" aca="1" ref="G66" ca="1">IF($E66="","",INT(IF($E66&gt;COUNTA($B$2:$B$7),"",'Standardowe klucze punktacji'!D$4)*(C66*INDIRECT(ADDRESS(15,2+C66,,1,"Standardowe klucze punktacji")))))</f>
        <v/>
      </c>
      <c r="H66" s="23" t="str" cm="1">
        <f t="array" aca="1" ref="H66" ca="1">IF($E66="","",INT(IF($E66&gt;COUNTA($B$2:$B$7),"",'Standardowe klucze punktacji'!E$4)*(C66*INDIRECT(ADDRESS(15,2+C66,,1,"Standardowe klucze punktacji")))))</f>
        <v/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>
        <f t="shared" ca="1" si="1"/>
        <v>0</v>
      </c>
    </row>
    <row r="67" spans="1:128" x14ac:dyDescent="0.4">
      <c r="A67" s="13">
        <v>56</v>
      </c>
      <c r="E67" s="13"/>
      <c r="F67" s="23" t="str" cm="1">
        <f t="array" aca="1" ref="F67" ca="1">IF($E67="","",INT(IF($E67&gt;COUNTA($B$2:$B$7),"",'Standardowe klucze punktacji'!C$4)*(C67*INDIRECT(ADDRESS(15,2+C67,,1,"Standardowe klucze punktacji")))))</f>
        <v/>
      </c>
      <c r="G67" s="23" t="str" cm="1">
        <f t="array" aca="1" ref="G67" ca="1">IF($E67="","",INT(IF($E67&gt;COUNTA($B$2:$B$7),"",'Standardowe klucze punktacji'!D$4)*(C67*INDIRECT(ADDRESS(15,2+C67,,1,"Standardowe klucze punktacji")))))</f>
        <v/>
      </c>
      <c r="H67" s="23" t="str" cm="1">
        <f t="array" aca="1" ref="H67" ca="1">IF($E67="","",INT(IF($E67&gt;COUNTA($B$2:$B$7),"",'Standardowe klucze punktacji'!E$4)*(C67*INDIRECT(ADDRESS(15,2+C67,,1,"Standardowe klucze punktacji")))))</f>
        <v/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>
        <f t="shared" ca="1" si="1"/>
        <v>0</v>
      </c>
    </row>
    <row r="68" spans="1:128" x14ac:dyDescent="0.4">
      <c r="A68" s="13">
        <v>57</v>
      </c>
      <c r="E68" s="13"/>
      <c r="F68" s="23" t="str" cm="1">
        <f t="array" aca="1" ref="F68" ca="1">IF($E68="","",INT(IF($E68&gt;COUNTA($B$2:$B$7),"",'Standardowe klucze punktacji'!C$4)*(C68*INDIRECT(ADDRESS(15,2+C68,,1,"Standardowe klucze punktacji")))))</f>
        <v/>
      </c>
      <c r="G68" s="23" t="str" cm="1">
        <f t="array" aca="1" ref="G68" ca="1">IF($E68="","",INT(IF($E68&gt;COUNTA($B$2:$B$7),"",'Standardowe klucze punktacji'!D$4)*(C68*INDIRECT(ADDRESS(15,2+C68,,1,"Standardowe klucze punktacji")))))</f>
        <v/>
      </c>
      <c r="H68" s="23" t="str" cm="1">
        <f t="array" aca="1" ref="H68" ca="1">IF($E68="","",INT(IF($E68&gt;COUNTA($B$2:$B$7),"",'Standardowe klucze punktacji'!E$4)*(C68*INDIRECT(ADDRESS(15,2+C68,,1,"Standardowe klucze punktacji")))))</f>
        <v/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>
        <f t="shared" ca="1" si="1"/>
        <v>0</v>
      </c>
    </row>
    <row r="69" spans="1:128" x14ac:dyDescent="0.4">
      <c r="A69" s="13">
        <v>58</v>
      </c>
      <c r="E69" s="13"/>
      <c r="F69" s="23" t="str" cm="1">
        <f t="array" aca="1" ref="F69" ca="1">IF($E69="","",INT(IF($E69&gt;COUNTA($B$2:$B$7),"",'Standardowe klucze punktacji'!C$4)*(C69*INDIRECT(ADDRESS(15,2+C69,,1,"Standardowe klucze punktacji")))))</f>
        <v/>
      </c>
      <c r="G69" s="23" t="str" cm="1">
        <f t="array" aca="1" ref="G69" ca="1">IF($E69="","",INT(IF($E69&gt;COUNTA($B$2:$B$7),"",'Standardowe klucze punktacji'!D$4)*(C69*INDIRECT(ADDRESS(15,2+C69,,1,"Standardowe klucze punktacji")))))</f>
        <v/>
      </c>
      <c r="H69" s="23" t="str" cm="1">
        <f t="array" aca="1" ref="H69" ca="1">IF($E69="","",INT(IF($E69&gt;COUNTA($B$2:$B$7),"",'Standardowe klucze punktacji'!E$4)*(C69*INDIRECT(ADDRESS(15,2+C69,,1,"Standardowe klucze punktacji")))))</f>
        <v/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>
        <f t="shared" ca="1" si="1"/>
        <v>0</v>
      </c>
    </row>
    <row r="70" spans="1:128" x14ac:dyDescent="0.4">
      <c r="A70" s="13">
        <v>59</v>
      </c>
      <c r="E70" s="13"/>
      <c r="F70" s="23" t="str" cm="1">
        <f t="array" aca="1" ref="F70" ca="1">IF($E70="","",INT(IF($E70&gt;COUNTA($B$2:$B$7),"",'Standardowe klucze punktacji'!C$4)*(C70*INDIRECT(ADDRESS(15,2+C70,,1,"Standardowe klucze punktacji")))))</f>
        <v/>
      </c>
      <c r="G70" s="23" t="str" cm="1">
        <f t="array" aca="1" ref="G70" ca="1">IF($E70="","",INT(IF($E70&gt;COUNTA($B$2:$B$7),"",'Standardowe klucze punktacji'!D$4)*(C70*INDIRECT(ADDRESS(15,2+C70,,1,"Standardowe klucze punktacji")))))</f>
        <v/>
      </c>
      <c r="H70" s="23" t="str" cm="1">
        <f t="array" aca="1" ref="H70" ca="1">IF($E70="","",INT(IF($E70&gt;COUNTA($B$2:$B$7),"",'Standardowe klucze punktacji'!E$4)*(C70*INDIRECT(ADDRESS(15,2+C70,,1,"Standardowe klucze punktacji")))))</f>
        <v/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>
        <f t="shared" ca="1" si="1"/>
        <v>0</v>
      </c>
    </row>
    <row r="71" spans="1:128" x14ac:dyDescent="0.4">
      <c r="A71" s="13">
        <v>60</v>
      </c>
      <c r="E71" s="13"/>
      <c r="F71" s="23" t="str" cm="1">
        <f t="array" aca="1" ref="F71" ca="1">IF($E71="","",INT(IF($E71&gt;COUNTA($B$2:$B$7),"",'Standardowe klucze punktacji'!C$4)*(C71*INDIRECT(ADDRESS(15,2+C71,,1,"Standardowe klucze punktacji")))))</f>
        <v/>
      </c>
      <c r="G71" s="23" t="str" cm="1">
        <f t="array" aca="1" ref="G71" ca="1">IF($E71="","",INT(IF($E71&gt;COUNTA($B$2:$B$7),"",'Standardowe klucze punktacji'!D$4)*(C71*INDIRECT(ADDRESS(15,2+C71,,1,"Standardowe klucze punktacji")))))</f>
        <v/>
      </c>
      <c r="H71" s="23" t="str" cm="1">
        <f t="array" aca="1" ref="H71" ca="1">IF($E71="","",INT(IF($E71&gt;COUNTA($B$2:$B$7),"",'Standardowe klucze punktacji'!E$4)*(C71*INDIRECT(ADDRESS(15,2+C71,,1,"Standardowe klucze punktacji")))))</f>
        <v/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>
        <f t="shared" ca="1" si="1"/>
        <v>0</v>
      </c>
    </row>
    <row r="72" spans="1:128" x14ac:dyDescent="0.4">
      <c r="A72" s="13">
        <v>61</v>
      </c>
      <c r="E72" s="13"/>
      <c r="F72" s="23" t="str" cm="1">
        <f t="array" aca="1" ref="F72" ca="1">IF($E72="","",INT(IF($E72&gt;COUNTA($B$2:$B$7),"",'Standardowe klucze punktacji'!C$4)*(C72*INDIRECT(ADDRESS(15,2+C72,,1,"Standardowe klucze punktacji")))))</f>
        <v/>
      </c>
      <c r="G72" s="23" t="str" cm="1">
        <f t="array" aca="1" ref="G72" ca="1">IF($E72="","",INT(IF($E72&gt;COUNTA($B$2:$B$7),"",'Standardowe klucze punktacji'!D$4)*(C72*INDIRECT(ADDRESS(15,2+C72,,1,"Standardowe klucze punktacji")))))</f>
        <v/>
      </c>
      <c r="H72" s="23" t="str" cm="1">
        <f t="array" aca="1" ref="H72" ca="1">IF($E72="","",INT(IF($E72&gt;COUNTA($B$2:$B$7),"",'Standardowe klucze punktacji'!E$4)*(C72*INDIRECT(ADDRESS(15,2+C72,,1,"Standardowe klucze punktacji")))))</f>
        <v/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>
        <f t="shared" ca="1" si="1"/>
        <v>0</v>
      </c>
    </row>
    <row r="73" spans="1:128" x14ac:dyDescent="0.4">
      <c r="A73" s="13">
        <v>62</v>
      </c>
      <c r="E73" s="13"/>
      <c r="F73" s="23" t="str" cm="1">
        <f t="array" aca="1" ref="F73" ca="1">IF($E73="","",INT(IF($E73&gt;COUNTA($B$2:$B$7),"",'Standardowe klucze punktacji'!C$4)*(C73*INDIRECT(ADDRESS(15,2+C73,,1,"Standardowe klucze punktacji")))))</f>
        <v/>
      </c>
      <c r="G73" s="23" t="str" cm="1">
        <f t="array" aca="1" ref="G73" ca="1">IF($E73="","",INT(IF($E73&gt;COUNTA($B$2:$B$7),"",'Standardowe klucze punktacji'!D$4)*(C73*INDIRECT(ADDRESS(15,2+C73,,1,"Standardowe klucze punktacji")))))</f>
        <v/>
      </c>
      <c r="H73" s="23" t="str" cm="1">
        <f t="array" aca="1" ref="H73" ca="1">IF($E73="","",INT(IF($E73&gt;COUNTA($B$2:$B$7),"",'Standardowe klucze punktacji'!E$4)*(C73*INDIRECT(ADDRESS(15,2+C73,,1,"Standardowe klucze punktacji")))))</f>
        <v/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>
        <f t="shared" ca="1" si="1"/>
        <v>0</v>
      </c>
    </row>
    <row r="74" spans="1:128" x14ac:dyDescent="0.4">
      <c r="A74" s="13">
        <v>63</v>
      </c>
      <c r="E74" s="13"/>
      <c r="F74" s="23" t="str" cm="1">
        <f t="array" aca="1" ref="F74" ca="1">IF($E74="","",INT(IF($E74&gt;COUNTA($B$2:$B$7),"",'Standardowe klucze punktacji'!C$4)*(C74*INDIRECT(ADDRESS(15,2+C74,,1,"Standardowe klucze punktacji")))))</f>
        <v/>
      </c>
      <c r="G74" s="23" t="str" cm="1">
        <f t="array" aca="1" ref="G74" ca="1">IF($E74="","",INT(IF($E74&gt;COUNTA($B$2:$B$7),"",'Standardowe klucze punktacji'!D$4)*(C74*INDIRECT(ADDRESS(15,2+C74,,1,"Standardowe klucze punktacji")))))</f>
        <v/>
      </c>
      <c r="H74" s="23" t="str" cm="1">
        <f t="array" aca="1" ref="H74" ca="1">IF($E74="","",INT(IF($E74&gt;COUNTA($B$2:$B$7),"",'Standardowe klucze punktacji'!E$4)*(C74*INDIRECT(ADDRESS(15,2+C74,,1,"Standardowe klucze punktacji")))))</f>
        <v/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>
        <f t="shared" ca="1" si="1"/>
        <v>0</v>
      </c>
    </row>
    <row r="75" spans="1:128" x14ac:dyDescent="0.4">
      <c r="A75" s="13">
        <v>64</v>
      </c>
      <c r="E75" s="13"/>
      <c r="F75" s="23" t="str" cm="1">
        <f t="array" aca="1" ref="F75" ca="1">IF($E75="","",INT(IF($E75&gt;COUNTA($B$2:$B$7),"",'Standardowe klucze punktacji'!C$4)*(C75*INDIRECT(ADDRESS(15,2+C75,,1,"Standardowe klucze punktacji")))))</f>
        <v/>
      </c>
      <c r="G75" s="23" t="str" cm="1">
        <f t="array" aca="1" ref="G75" ca="1">IF($E75="","",INT(IF($E75&gt;COUNTA($B$2:$B$7),"",'Standardowe klucze punktacji'!D$4)*(C75*INDIRECT(ADDRESS(15,2+C75,,1,"Standardowe klucze punktacji")))))</f>
        <v/>
      </c>
      <c r="H75" s="23" t="str" cm="1">
        <f t="array" aca="1" ref="H75" ca="1">IF($E75="","",INT(IF($E75&gt;COUNTA($B$2:$B$7),"",'Standardowe klucze punktacji'!E$4)*(C75*INDIRECT(ADDRESS(15,2+C75,,1,"Standardowe klucze punktacji")))))</f>
        <v/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>
        <f t="shared" ca="1" si="1"/>
        <v>0</v>
      </c>
    </row>
    <row r="76" spans="1:128" x14ac:dyDescent="0.4">
      <c r="A76" s="13">
        <v>65</v>
      </c>
      <c r="E76" s="13"/>
      <c r="F76" s="23" t="str" cm="1">
        <f t="array" aca="1" ref="F76" ca="1">IF($E76="","",INT(IF($E76&gt;COUNTA($B$2:$B$7),"",'Standardowe klucze punktacji'!C$4)*(C76*INDIRECT(ADDRESS(15,2+C76,,1,"Standardowe klucze punktacji")))))</f>
        <v/>
      </c>
      <c r="G76" s="23" t="str" cm="1">
        <f t="array" aca="1" ref="G76" ca="1">IF($E76="","",INT(IF($E76&gt;COUNTA($B$2:$B$7),"",'Standardowe klucze punktacji'!D$4)*(C76*INDIRECT(ADDRESS(15,2+C76,,1,"Standardowe klucze punktacji")))))</f>
        <v/>
      </c>
      <c r="H76" s="23" t="str" cm="1">
        <f t="array" aca="1" ref="H76" ca="1">IF($E76="","",INT(IF($E76&gt;COUNTA($B$2:$B$7),"",'Standardowe klucze punktacji'!E$4)*(C76*INDIRECT(ADDRESS(15,2+C76,,1,"Standardowe klucze punktacji")))))</f>
        <v/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>
        <f t="shared" ref="DX76" ca="1" si="2">SUM(F76:DW76)</f>
        <v>0</v>
      </c>
    </row>
    <row r="77" spans="1:128" x14ac:dyDescent="0.4">
      <c r="A77" s="13">
        <v>66</v>
      </c>
      <c r="E77" s="13"/>
      <c r="F77" s="23" t="str" cm="1">
        <f t="array" aca="1" ref="F77" ca="1">IF($E77="","",INT(IF($E77&gt;COUNTA($B$2:$B$7),"",'Standardowe klucze punktacji'!C$4)*(C77*INDIRECT(ADDRESS(15,2+C77,,1,"Standardowe klucze punktacji")))))</f>
        <v/>
      </c>
      <c r="G77" s="23" t="str" cm="1">
        <f t="array" aca="1" ref="G77" ca="1">IF($E77="","",INT(IF($E77&gt;COUNTA($B$2:$B$7),"",'Standardowe klucze punktacji'!D$4)*(C77*INDIRECT(ADDRESS(15,2+C77,,1,"Standardowe klucze punktacji")))))</f>
        <v/>
      </c>
      <c r="H77" s="23" t="str" cm="1">
        <f t="array" aca="1" ref="H77" ca="1">IF($E77="","",INT(IF($E77&gt;COUNTA($B$2:$B$7),"",'Standardowe klucze punktacji'!E$4)*(C77*INDIRECT(ADDRESS(15,2+C77,,1,"Standardowe klucze punktacji")))))</f>
        <v/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>
        <f t="shared" ref="DX77:DX111" ca="1" si="3">SUM(F77:DW77)</f>
        <v>0</v>
      </c>
    </row>
    <row r="78" spans="1:128" x14ac:dyDescent="0.4">
      <c r="A78" s="13">
        <v>67</v>
      </c>
      <c r="E78" s="13"/>
      <c r="F78" s="23" t="str" cm="1">
        <f t="array" aca="1" ref="F78" ca="1">IF($E78="","",INT(IF($E78&gt;COUNTA($B$2:$B$7),"",'Standardowe klucze punktacji'!C$4)*(C78*INDIRECT(ADDRESS(15,2+C78,,1,"Standardowe klucze punktacji")))))</f>
        <v/>
      </c>
      <c r="G78" s="23" t="str" cm="1">
        <f t="array" aca="1" ref="G78" ca="1">IF($E78="","",INT(IF($E78&gt;COUNTA($B$2:$B$7),"",'Standardowe klucze punktacji'!D$4)*(C78*INDIRECT(ADDRESS(15,2+C78,,1,"Standardowe klucze punktacji")))))</f>
        <v/>
      </c>
      <c r="H78" s="23" t="str" cm="1">
        <f t="array" aca="1" ref="H78" ca="1">IF($E78="","",INT(IF($E78&gt;COUNTA($B$2:$B$7),"",'Standardowe klucze punktacji'!E$4)*(C78*INDIRECT(ADDRESS(15,2+C78,,1,"Standardowe klucze punktacji")))))</f>
        <v/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>
        <f t="shared" ca="1" si="3"/>
        <v>0</v>
      </c>
    </row>
    <row r="79" spans="1:128" x14ac:dyDescent="0.4">
      <c r="A79" s="13">
        <v>68</v>
      </c>
      <c r="E79" s="13"/>
      <c r="F79" s="23" t="str" cm="1">
        <f t="array" aca="1" ref="F79" ca="1">IF($E79="","",INT(IF($E79&gt;COUNTA($B$2:$B$7),"",'Standardowe klucze punktacji'!C$4)*(C79*INDIRECT(ADDRESS(15,2+C79,,1,"Standardowe klucze punktacji")))))</f>
        <v/>
      </c>
      <c r="G79" s="23" t="str" cm="1">
        <f t="array" aca="1" ref="G79" ca="1">IF($E79="","",INT(IF($E79&gt;COUNTA($B$2:$B$7),"",'Standardowe klucze punktacji'!D$4)*(C79*INDIRECT(ADDRESS(15,2+C79,,1,"Standardowe klucze punktacji")))))</f>
        <v/>
      </c>
      <c r="H79" s="23" t="str" cm="1">
        <f t="array" aca="1" ref="H79" ca="1">IF($E79="","",INT(IF($E79&gt;COUNTA($B$2:$B$7),"",'Standardowe klucze punktacji'!E$4)*(C79*INDIRECT(ADDRESS(15,2+C79,,1,"Standardowe klucze punktacji")))))</f>
        <v/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>
        <f t="shared" ca="1" si="3"/>
        <v>0</v>
      </c>
    </row>
    <row r="80" spans="1:128" x14ac:dyDescent="0.4">
      <c r="A80" s="13">
        <v>69</v>
      </c>
      <c r="E80" s="13"/>
      <c r="F80" s="23" t="str" cm="1">
        <f t="array" aca="1" ref="F80" ca="1">IF($E80="","",INT(IF($E80&gt;COUNTA($B$2:$B$7),"",'Standardowe klucze punktacji'!C$4)*(C80*INDIRECT(ADDRESS(15,2+C80,,1,"Standardowe klucze punktacji")))))</f>
        <v/>
      </c>
      <c r="G80" s="23" t="str" cm="1">
        <f t="array" aca="1" ref="G80" ca="1">IF($E80="","",INT(IF($E80&gt;COUNTA($B$2:$B$7),"",'Standardowe klucze punktacji'!D$4)*(C80*INDIRECT(ADDRESS(15,2+C80,,1,"Standardowe klucze punktacji")))))</f>
        <v/>
      </c>
      <c r="H80" s="23" t="str" cm="1">
        <f t="array" aca="1" ref="H80" ca="1">IF($E80="","",INT(IF($E80&gt;COUNTA($B$2:$B$7),"",'Standardowe klucze punktacji'!E$4)*(C80*INDIRECT(ADDRESS(15,2+C80,,1,"Standardowe klucze punktacji")))))</f>
        <v/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>
        <f t="shared" ca="1" si="3"/>
        <v>0</v>
      </c>
    </row>
    <row r="81" spans="1:128" x14ac:dyDescent="0.4">
      <c r="A81" s="13">
        <v>70</v>
      </c>
      <c r="E81" s="13"/>
      <c r="F81" s="23" t="str" cm="1">
        <f t="array" aca="1" ref="F81" ca="1">IF($E81="","",INT(IF($E81&gt;COUNTA($B$2:$B$7),"",'Standardowe klucze punktacji'!C$4)*(C81*INDIRECT(ADDRESS(15,2+C81,,1,"Standardowe klucze punktacji")))))</f>
        <v/>
      </c>
      <c r="G81" s="23" t="str" cm="1">
        <f t="array" aca="1" ref="G81" ca="1">IF($E81="","",INT(IF($E81&gt;COUNTA($B$2:$B$7),"",'Standardowe klucze punktacji'!D$4)*(C81*INDIRECT(ADDRESS(15,2+C81,,1,"Standardowe klucze punktacji")))))</f>
        <v/>
      </c>
      <c r="H81" s="23" t="str" cm="1">
        <f t="array" aca="1" ref="H81" ca="1">IF($E81="","",INT(IF($E81&gt;COUNTA($B$2:$B$7),"",'Standardowe klucze punktacji'!E$4)*(C81*INDIRECT(ADDRESS(15,2+C81,,1,"Standardowe klucze punktacji")))))</f>
        <v/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>
        <f t="shared" ca="1" si="3"/>
        <v>0</v>
      </c>
    </row>
    <row r="82" spans="1:128" x14ac:dyDescent="0.4">
      <c r="A82" s="13">
        <v>71</v>
      </c>
      <c r="E82" s="13"/>
      <c r="F82" s="23" t="str" cm="1">
        <f t="array" aca="1" ref="F82" ca="1">IF($E82="","",INT(IF($E82&gt;COUNTA($B$2:$B$7),"",'Standardowe klucze punktacji'!C$4)*(C82*INDIRECT(ADDRESS(15,2+C82,,1,"Standardowe klucze punktacji")))))</f>
        <v/>
      </c>
      <c r="G82" s="23" t="str" cm="1">
        <f t="array" aca="1" ref="G82" ca="1">IF($E82="","",INT(IF($E82&gt;COUNTA($B$2:$B$7),"",'Standardowe klucze punktacji'!D$4)*(C82*INDIRECT(ADDRESS(15,2+C82,,1,"Standardowe klucze punktacji")))))</f>
        <v/>
      </c>
      <c r="H82" s="23" t="str" cm="1">
        <f t="array" aca="1" ref="H82" ca="1">IF($E82="","",INT(IF($E82&gt;COUNTA($B$2:$B$7),"",'Standardowe klucze punktacji'!E$4)*(C82*INDIRECT(ADDRESS(15,2+C82,,1,"Standardowe klucze punktacji")))))</f>
        <v/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>
        <f t="shared" ca="1" si="3"/>
        <v>0</v>
      </c>
    </row>
    <row r="83" spans="1:128" x14ac:dyDescent="0.4">
      <c r="A83" s="13">
        <v>72</v>
      </c>
      <c r="E83" s="13"/>
      <c r="F83" s="23" t="str" cm="1">
        <f t="array" aca="1" ref="F83" ca="1">IF($E83="","",INT(IF($E83&gt;COUNTA($B$2:$B$7),"",'Standardowe klucze punktacji'!C$4)*(C83*INDIRECT(ADDRESS(15,2+C83,,1,"Standardowe klucze punktacji")))))</f>
        <v/>
      </c>
      <c r="G83" s="23" t="str" cm="1">
        <f t="array" aca="1" ref="G83" ca="1">IF($E83="","",INT(IF($E83&gt;COUNTA($B$2:$B$7),"",'Standardowe klucze punktacji'!D$4)*(C83*INDIRECT(ADDRESS(15,2+C83,,1,"Standardowe klucze punktacji")))))</f>
        <v/>
      </c>
      <c r="H83" s="23" t="str" cm="1">
        <f t="array" aca="1" ref="H83" ca="1">IF($E83="","",INT(IF($E83&gt;COUNTA($B$2:$B$7),"",'Standardowe klucze punktacji'!E$4)*(C83*INDIRECT(ADDRESS(15,2+C83,,1,"Standardowe klucze punktacji")))))</f>
        <v/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>
        <f t="shared" ca="1" si="3"/>
        <v>0</v>
      </c>
    </row>
    <row r="84" spans="1:128" x14ac:dyDescent="0.4">
      <c r="A84" s="13">
        <v>73</v>
      </c>
      <c r="E84" s="13"/>
      <c r="F84" s="23" t="str" cm="1">
        <f t="array" aca="1" ref="F84" ca="1">IF($E84="","",INT(IF($E84&gt;COUNTA($B$2:$B$7),"",'Standardowe klucze punktacji'!C$4)*(C84*INDIRECT(ADDRESS(15,2+C84,,1,"Standardowe klucze punktacji")))))</f>
        <v/>
      </c>
      <c r="G84" s="23" t="str" cm="1">
        <f t="array" aca="1" ref="G84" ca="1">IF($E84="","",INT(IF($E84&gt;COUNTA($B$2:$B$7),"",'Standardowe klucze punktacji'!D$4)*(C84*INDIRECT(ADDRESS(15,2+C84,,1,"Standardowe klucze punktacji")))))</f>
        <v/>
      </c>
      <c r="H84" s="23" t="str" cm="1">
        <f t="array" aca="1" ref="H84" ca="1">IF($E84="","",INT(IF($E84&gt;COUNTA($B$2:$B$7),"",'Standardowe klucze punktacji'!E$4)*(C84*INDIRECT(ADDRESS(15,2+C84,,1,"Standardowe klucze punktacji")))))</f>
        <v/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>
        <f t="shared" ca="1" si="3"/>
        <v>0</v>
      </c>
    </row>
    <row r="85" spans="1:128" x14ac:dyDescent="0.4">
      <c r="A85" s="13">
        <v>74</v>
      </c>
      <c r="E85" s="13"/>
      <c r="F85" s="23" t="str" cm="1">
        <f t="array" aca="1" ref="F85" ca="1">IF($E85="","",INT(IF($E85&gt;COUNTA($B$2:$B$7),"",'Standardowe klucze punktacji'!C$4)*(C85*INDIRECT(ADDRESS(15,2+C85,,1,"Standardowe klucze punktacji")))))</f>
        <v/>
      </c>
      <c r="G85" s="23" t="str" cm="1">
        <f t="array" aca="1" ref="G85" ca="1">IF($E85="","",INT(IF($E85&gt;COUNTA($B$2:$B$7),"",'Standardowe klucze punktacji'!D$4)*(C85*INDIRECT(ADDRESS(15,2+C85,,1,"Standardowe klucze punktacji")))))</f>
        <v/>
      </c>
      <c r="H85" s="23" t="str" cm="1">
        <f t="array" aca="1" ref="H85" ca="1">IF($E85="","",INT(IF($E85&gt;COUNTA($B$2:$B$7),"",'Standardowe klucze punktacji'!E$4)*(C85*INDIRECT(ADDRESS(15,2+C85,,1,"Standardowe klucze punktacji")))))</f>
        <v/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>
        <f t="shared" ca="1" si="3"/>
        <v>0</v>
      </c>
    </row>
    <row r="86" spans="1:128" x14ac:dyDescent="0.4">
      <c r="A86" s="13">
        <v>75</v>
      </c>
      <c r="E86" s="13"/>
      <c r="F86" s="23" t="str" cm="1">
        <f t="array" aca="1" ref="F86" ca="1">IF($E86="","",INT(IF($E86&gt;COUNTA($B$2:$B$7),"",'Standardowe klucze punktacji'!C$4)*(C86*INDIRECT(ADDRESS(15,2+C86,,1,"Standardowe klucze punktacji")))))</f>
        <v/>
      </c>
      <c r="G86" s="23" t="str" cm="1">
        <f t="array" aca="1" ref="G86" ca="1">IF($E86="","",INT(IF($E86&gt;COUNTA($B$2:$B$7),"",'Standardowe klucze punktacji'!D$4)*(C86*INDIRECT(ADDRESS(15,2+C86,,1,"Standardowe klucze punktacji")))))</f>
        <v/>
      </c>
      <c r="H86" s="23" t="str" cm="1">
        <f t="array" aca="1" ref="H86" ca="1">IF($E86="","",INT(IF($E86&gt;COUNTA($B$2:$B$7),"",'Standardowe klucze punktacji'!E$4)*(C86*INDIRECT(ADDRESS(15,2+C86,,1,"Standardowe klucze punktacji")))))</f>
        <v/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>
        <f t="shared" ca="1" si="3"/>
        <v>0</v>
      </c>
    </row>
    <row r="87" spans="1:128" x14ac:dyDescent="0.4">
      <c r="A87" s="13">
        <v>76</v>
      </c>
      <c r="E87" s="13"/>
      <c r="F87" s="23" t="str" cm="1">
        <f t="array" aca="1" ref="F87" ca="1">IF($E87="","",INT(IF($E87&gt;COUNTA($B$2:$B$7),"",'Standardowe klucze punktacji'!C$4)*(C87*INDIRECT(ADDRESS(15,2+C87,,1,"Standardowe klucze punktacji")))))</f>
        <v/>
      </c>
      <c r="G87" s="23" t="str" cm="1">
        <f t="array" aca="1" ref="G87" ca="1">IF($E87="","",INT(IF($E87&gt;COUNTA($B$2:$B$7),"",'Standardowe klucze punktacji'!D$4)*(C87*INDIRECT(ADDRESS(15,2+C87,,1,"Standardowe klucze punktacji")))))</f>
        <v/>
      </c>
      <c r="H87" s="23" t="str" cm="1">
        <f t="array" aca="1" ref="H87" ca="1">IF($E87="","",INT(IF($E87&gt;COUNTA($B$2:$B$7),"",'Standardowe klucze punktacji'!E$4)*(C87*INDIRECT(ADDRESS(15,2+C87,,1,"Standardowe klucze punktacji")))))</f>
        <v/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>
        <f t="shared" ca="1" si="3"/>
        <v>0</v>
      </c>
    </row>
    <row r="88" spans="1:128" x14ac:dyDescent="0.4">
      <c r="A88" s="13">
        <v>77</v>
      </c>
      <c r="E88" s="13"/>
      <c r="F88" s="23" t="str" cm="1">
        <f t="array" aca="1" ref="F88" ca="1">IF($E88="","",INT(IF($E88&gt;COUNTA($B$2:$B$7),"",'Standardowe klucze punktacji'!C$4)*(C88*INDIRECT(ADDRESS(15,2+C88,,1,"Standardowe klucze punktacji")))))</f>
        <v/>
      </c>
      <c r="G88" s="23" t="str" cm="1">
        <f t="array" aca="1" ref="G88" ca="1">IF($E88="","",INT(IF($E88&gt;COUNTA($B$2:$B$7),"",'Standardowe klucze punktacji'!D$4)*(C88*INDIRECT(ADDRESS(15,2+C88,,1,"Standardowe klucze punktacji")))))</f>
        <v/>
      </c>
      <c r="H88" s="23" t="str" cm="1">
        <f t="array" aca="1" ref="H88" ca="1">IF($E88="","",INT(IF($E88&gt;COUNTA($B$2:$B$7),"",'Standardowe klucze punktacji'!E$4)*(C88*INDIRECT(ADDRESS(15,2+C88,,1,"Standardowe klucze punktacji")))))</f>
        <v/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>
        <f t="shared" ca="1" si="3"/>
        <v>0</v>
      </c>
    </row>
    <row r="89" spans="1:128" x14ac:dyDescent="0.4">
      <c r="A89" s="13">
        <v>78</v>
      </c>
      <c r="E89" s="13"/>
      <c r="F89" s="23" t="str" cm="1">
        <f t="array" aca="1" ref="F89" ca="1">IF($E89="","",INT(IF($E89&gt;COUNTA($B$2:$B$7),"",'Standardowe klucze punktacji'!C$4)*(C89*INDIRECT(ADDRESS(15,2+C89,,1,"Standardowe klucze punktacji")))))</f>
        <v/>
      </c>
      <c r="G89" s="23" t="str" cm="1">
        <f t="array" aca="1" ref="G89" ca="1">IF($E89="","",INT(IF($E89&gt;COUNTA($B$2:$B$7),"",'Standardowe klucze punktacji'!D$4)*(C89*INDIRECT(ADDRESS(15,2+C89,,1,"Standardowe klucze punktacji")))))</f>
        <v/>
      </c>
      <c r="H89" s="23" t="str" cm="1">
        <f t="array" aca="1" ref="H89" ca="1">IF($E89="","",INT(IF($E89&gt;COUNTA($B$2:$B$7),"",'Standardowe klucze punktacji'!E$4)*(C89*INDIRECT(ADDRESS(15,2+C89,,1,"Standardowe klucze punktacji")))))</f>
        <v/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>
        <f t="shared" ca="1" si="3"/>
        <v>0</v>
      </c>
    </row>
    <row r="90" spans="1:128" x14ac:dyDescent="0.4">
      <c r="A90" s="13">
        <v>79</v>
      </c>
      <c r="E90" s="13"/>
      <c r="F90" s="23" t="str" cm="1">
        <f t="array" aca="1" ref="F90" ca="1">IF($E90="","",INT(IF($E90&gt;COUNTA($B$2:$B$7),"",'Standardowe klucze punktacji'!C$4)*(C90*INDIRECT(ADDRESS(15,2+C90,,1,"Standardowe klucze punktacji")))))</f>
        <v/>
      </c>
      <c r="G90" s="23" t="str" cm="1">
        <f t="array" aca="1" ref="G90" ca="1">IF($E90="","",INT(IF($E90&gt;COUNTA($B$2:$B$7),"",'Standardowe klucze punktacji'!D$4)*(C90*INDIRECT(ADDRESS(15,2+C90,,1,"Standardowe klucze punktacji")))))</f>
        <v/>
      </c>
      <c r="H90" s="23" t="str" cm="1">
        <f t="array" aca="1" ref="H90" ca="1">IF($E90="","",INT(IF($E90&gt;COUNTA($B$2:$B$7),"",'Standardowe klucze punktacji'!E$4)*(C90*INDIRECT(ADDRESS(15,2+C90,,1,"Standardowe klucze punktacji")))))</f>
        <v/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>
        <f t="shared" ca="1" si="3"/>
        <v>0</v>
      </c>
    </row>
    <row r="91" spans="1:128" x14ac:dyDescent="0.4">
      <c r="A91" s="13">
        <v>80</v>
      </c>
      <c r="E91" s="13"/>
      <c r="F91" s="23" t="str" cm="1">
        <f t="array" aca="1" ref="F91" ca="1">IF($E91="","",INT(IF($E91&gt;COUNTA($B$2:$B$7),"",'Standardowe klucze punktacji'!C$4)*(C91*INDIRECT(ADDRESS(15,2+C91,,1,"Standardowe klucze punktacji")))))</f>
        <v/>
      </c>
      <c r="G91" s="23" t="str" cm="1">
        <f t="array" aca="1" ref="G91" ca="1">IF($E91="","",INT(IF($E91&gt;COUNTA($B$2:$B$7),"",'Standardowe klucze punktacji'!D$4)*(C91*INDIRECT(ADDRESS(15,2+C91,,1,"Standardowe klucze punktacji")))))</f>
        <v/>
      </c>
      <c r="H91" s="23" t="str" cm="1">
        <f t="array" aca="1" ref="H91" ca="1">IF($E91="","",INT(IF($E91&gt;COUNTA($B$2:$B$7),"",'Standardowe klucze punktacji'!E$4)*(C91*INDIRECT(ADDRESS(15,2+C91,,1,"Standardowe klucze punktacji")))))</f>
        <v/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>
        <f t="shared" ca="1" si="3"/>
        <v>0</v>
      </c>
    </row>
    <row r="92" spans="1:128" x14ac:dyDescent="0.4">
      <c r="A92" s="13">
        <v>81</v>
      </c>
      <c r="E92" s="13"/>
      <c r="F92" s="23" t="str" cm="1">
        <f t="array" aca="1" ref="F92" ca="1">IF($E92="","",INT(IF($E92&gt;COUNTA($B$2:$B$7),"",'Standardowe klucze punktacji'!C$4)*(C92*INDIRECT(ADDRESS(15,2+C92,,1,"Standardowe klucze punktacji")))))</f>
        <v/>
      </c>
      <c r="G92" s="23" t="str" cm="1">
        <f t="array" aca="1" ref="G92" ca="1">IF($E92="","",INT(IF($E92&gt;COUNTA($B$2:$B$7),"",'Standardowe klucze punktacji'!D$4)*(C92*INDIRECT(ADDRESS(15,2+C92,,1,"Standardowe klucze punktacji")))))</f>
        <v/>
      </c>
      <c r="H92" s="23" t="str" cm="1">
        <f t="array" aca="1" ref="H92" ca="1">IF($E92="","",INT(IF($E92&gt;COUNTA($B$2:$B$7),"",'Standardowe klucze punktacji'!E$4)*(C92*INDIRECT(ADDRESS(15,2+C92,,1,"Standardowe klucze punktacji")))))</f>
        <v/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>
        <f t="shared" ca="1" si="3"/>
        <v>0</v>
      </c>
    </row>
    <row r="93" spans="1:128" x14ac:dyDescent="0.4">
      <c r="A93" s="13">
        <v>82</v>
      </c>
      <c r="E93" s="13"/>
      <c r="F93" s="23" t="str" cm="1">
        <f t="array" aca="1" ref="F93" ca="1">IF($E93="","",INT(IF($E93&gt;COUNTA($B$2:$B$7),"",'Standardowe klucze punktacji'!C$4)*(C93*INDIRECT(ADDRESS(15,2+C93,,1,"Standardowe klucze punktacji")))))</f>
        <v/>
      </c>
      <c r="G93" s="23" t="str" cm="1">
        <f t="array" aca="1" ref="G93" ca="1">IF($E93="","",INT(IF($E93&gt;COUNTA($B$2:$B$7),"",'Standardowe klucze punktacji'!D$4)*(C93*INDIRECT(ADDRESS(15,2+C93,,1,"Standardowe klucze punktacji")))))</f>
        <v/>
      </c>
      <c r="H93" s="23" t="str" cm="1">
        <f t="array" aca="1" ref="H93" ca="1">IF($E93="","",INT(IF($E93&gt;COUNTA($B$2:$B$7),"",'Standardowe klucze punktacji'!E$4)*(C93*INDIRECT(ADDRESS(15,2+C93,,1,"Standardowe klucze punktacji")))))</f>
        <v/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>
        <f t="shared" ca="1" si="3"/>
        <v>0</v>
      </c>
    </row>
    <row r="94" spans="1:128" x14ac:dyDescent="0.4">
      <c r="A94" s="13">
        <v>83</v>
      </c>
      <c r="E94" s="13"/>
      <c r="F94" s="23" t="str" cm="1">
        <f t="array" aca="1" ref="F94" ca="1">IF($E94="","",INT(IF($E94&gt;COUNTA($B$2:$B$7),"",'Standardowe klucze punktacji'!C$4)*(C94*INDIRECT(ADDRESS(15,2+C94,,1,"Standardowe klucze punktacji")))))</f>
        <v/>
      </c>
      <c r="G94" s="23" t="str" cm="1">
        <f t="array" aca="1" ref="G94" ca="1">IF($E94="","",INT(IF($E94&gt;COUNTA($B$2:$B$7),"",'Standardowe klucze punktacji'!D$4)*(C94*INDIRECT(ADDRESS(15,2+C94,,1,"Standardowe klucze punktacji")))))</f>
        <v/>
      </c>
      <c r="H94" s="23" t="str" cm="1">
        <f t="array" aca="1" ref="H94" ca="1">IF($E94="","",INT(IF($E94&gt;COUNTA($B$2:$B$7),"",'Standardowe klucze punktacji'!E$4)*(C94*INDIRECT(ADDRESS(15,2+C94,,1,"Standardowe klucze punktacji")))))</f>
        <v/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>
        <f t="shared" ca="1" si="3"/>
        <v>0</v>
      </c>
    </row>
    <row r="95" spans="1:128" x14ac:dyDescent="0.4">
      <c r="A95" s="13">
        <v>84</v>
      </c>
      <c r="E95" s="13"/>
      <c r="F95" s="23" t="str" cm="1">
        <f t="array" aca="1" ref="F95" ca="1">IF($E95="","",INT(IF($E95&gt;COUNTA($B$2:$B$7),"",'Standardowe klucze punktacji'!C$4)*(C95*INDIRECT(ADDRESS(15,2+C95,,1,"Standardowe klucze punktacji")))))</f>
        <v/>
      </c>
      <c r="G95" s="23" t="str" cm="1">
        <f t="array" aca="1" ref="G95" ca="1">IF($E95="","",INT(IF($E95&gt;COUNTA($B$2:$B$7),"",'Standardowe klucze punktacji'!D$4)*(C95*INDIRECT(ADDRESS(15,2+C95,,1,"Standardowe klucze punktacji")))))</f>
        <v/>
      </c>
      <c r="H95" s="23" t="str" cm="1">
        <f t="array" aca="1" ref="H95" ca="1">IF($E95="","",INT(IF($E95&gt;COUNTA($B$2:$B$7),"",'Standardowe klucze punktacji'!E$4)*(C95*INDIRECT(ADDRESS(15,2+C95,,1,"Standardowe klucze punktacji")))))</f>
        <v/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>
        <f t="shared" ca="1" si="3"/>
        <v>0</v>
      </c>
    </row>
    <row r="96" spans="1:128" x14ac:dyDescent="0.4">
      <c r="A96" s="13">
        <v>85</v>
      </c>
      <c r="E96" s="13"/>
      <c r="F96" s="23" t="str" cm="1">
        <f t="array" aca="1" ref="F96" ca="1">IF($E96="","",INT(IF($E96&gt;COUNTA($B$2:$B$7),"",'Standardowe klucze punktacji'!C$4)*(C96*INDIRECT(ADDRESS(15,2+C96,,1,"Standardowe klucze punktacji")))))</f>
        <v/>
      </c>
      <c r="G96" s="23" t="str" cm="1">
        <f t="array" aca="1" ref="G96" ca="1">IF($E96="","",INT(IF($E96&gt;COUNTA($B$2:$B$7),"",'Standardowe klucze punktacji'!D$4)*(C96*INDIRECT(ADDRESS(15,2+C96,,1,"Standardowe klucze punktacji")))))</f>
        <v/>
      </c>
      <c r="H96" s="23" t="str" cm="1">
        <f t="array" aca="1" ref="H96" ca="1">IF($E96="","",INT(IF($E96&gt;COUNTA($B$2:$B$7),"",'Standardowe klucze punktacji'!E$4)*(C96*INDIRECT(ADDRESS(15,2+C96,,1,"Standardowe klucze punktacji")))))</f>
        <v/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>
        <f t="shared" ca="1" si="3"/>
        <v>0</v>
      </c>
    </row>
    <row r="97" spans="1:128" x14ac:dyDescent="0.4">
      <c r="A97" s="13">
        <v>86</v>
      </c>
      <c r="E97" s="13"/>
      <c r="F97" s="23" t="str" cm="1">
        <f t="array" aca="1" ref="F97" ca="1">IF($E97="","",INT(IF($E97&gt;COUNTA($B$2:$B$7),"",'Standardowe klucze punktacji'!C$4)*(C97*INDIRECT(ADDRESS(15,2+C97,,1,"Standardowe klucze punktacji")))))</f>
        <v/>
      </c>
      <c r="G97" s="23" t="str" cm="1">
        <f t="array" aca="1" ref="G97" ca="1">IF($E97="","",INT(IF($E97&gt;COUNTA($B$2:$B$7),"",'Standardowe klucze punktacji'!D$4)*(C97*INDIRECT(ADDRESS(15,2+C97,,1,"Standardowe klucze punktacji")))))</f>
        <v/>
      </c>
      <c r="H97" s="23" t="str" cm="1">
        <f t="array" aca="1" ref="H97" ca="1">IF($E97="","",INT(IF($E97&gt;COUNTA($B$2:$B$7),"",'Standardowe klucze punktacji'!E$4)*(C97*INDIRECT(ADDRESS(15,2+C97,,1,"Standardowe klucze punktacji")))))</f>
        <v/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>
        <f t="shared" ca="1" si="3"/>
        <v>0</v>
      </c>
    </row>
    <row r="98" spans="1:128" x14ac:dyDescent="0.4">
      <c r="A98" s="13">
        <v>87</v>
      </c>
      <c r="E98" s="13"/>
      <c r="F98" s="23" t="str" cm="1">
        <f t="array" aca="1" ref="F98" ca="1">IF($E98="","",INT(IF($E98&gt;COUNTA($B$2:$B$7),"",'Standardowe klucze punktacji'!C$4)*(C98*INDIRECT(ADDRESS(15,2+C98,,1,"Standardowe klucze punktacji")))))</f>
        <v/>
      </c>
      <c r="G98" s="23" t="str" cm="1">
        <f t="array" aca="1" ref="G98" ca="1">IF($E98="","",INT(IF($E98&gt;COUNTA($B$2:$B$7),"",'Standardowe klucze punktacji'!D$4)*(C98*INDIRECT(ADDRESS(15,2+C98,,1,"Standardowe klucze punktacji")))))</f>
        <v/>
      </c>
      <c r="H98" s="23" t="str" cm="1">
        <f t="array" aca="1" ref="H98" ca="1">IF($E98="","",INT(IF($E98&gt;COUNTA($B$2:$B$7),"",'Standardowe klucze punktacji'!E$4)*(C98*INDIRECT(ADDRESS(15,2+C98,,1,"Standardowe klucze punktacji")))))</f>
        <v/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>
        <f t="shared" ca="1" si="3"/>
        <v>0</v>
      </c>
    </row>
    <row r="99" spans="1:128" x14ac:dyDescent="0.4">
      <c r="A99" s="13">
        <v>88</v>
      </c>
      <c r="E99" s="13"/>
      <c r="F99" s="23" t="str" cm="1">
        <f t="array" aca="1" ref="F99" ca="1">IF($E99="","",INT(IF($E99&gt;COUNTA($B$2:$B$7),"",'Standardowe klucze punktacji'!C$4)*(C99*INDIRECT(ADDRESS(15,2+C99,,1,"Standardowe klucze punktacji")))))</f>
        <v/>
      </c>
      <c r="G99" s="23" t="str" cm="1">
        <f t="array" aca="1" ref="G99" ca="1">IF($E99="","",INT(IF($E99&gt;COUNTA($B$2:$B$7),"",'Standardowe klucze punktacji'!D$4)*(C99*INDIRECT(ADDRESS(15,2+C99,,1,"Standardowe klucze punktacji")))))</f>
        <v/>
      </c>
      <c r="H99" s="23" t="str" cm="1">
        <f t="array" aca="1" ref="H99" ca="1">IF($E99="","",INT(IF($E99&gt;COUNTA($B$2:$B$7),"",'Standardowe klucze punktacji'!E$4)*(C99*INDIRECT(ADDRESS(15,2+C99,,1,"Standardowe klucze punktacji")))))</f>
        <v/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>
        <f t="shared" ca="1" si="3"/>
        <v>0</v>
      </c>
    </row>
    <row r="100" spans="1:128" x14ac:dyDescent="0.4">
      <c r="A100" s="13">
        <v>89</v>
      </c>
      <c r="E100" s="13"/>
      <c r="F100" s="23" t="str" cm="1">
        <f t="array" aca="1" ref="F100" ca="1">IF($E100="","",INT(IF($E100&gt;COUNTA($B$2:$B$7),"",'Standardowe klucze punktacji'!C$4)*(C100*INDIRECT(ADDRESS(15,2+C100,,1,"Standardowe klucze punktacji")))))</f>
        <v/>
      </c>
      <c r="G100" s="23" t="str" cm="1">
        <f t="array" aca="1" ref="G100" ca="1">IF($E100="","",INT(IF($E100&gt;COUNTA($B$2:$B$7),"",'Standardowe klucze punktacji'!D$4)*(C100*INDIRECT(ADDRESS(15,2+C100,,1,"Standardowe klucze punktacji")))))</f>
        <v/>
      </c>
      <c r="H100" s="23" t="str" cm="1">
        <f t="array" aca="1" ref="H100" ca="1">IF($E100="","",INT(IF($E100&gt;COUNTA($B$2:$B$7),"",'Standardowe klucze punktacji'!E$4)*(C100*INDIRECT(ADDRESS(15,2+C100,,1,"Standardowe klucze punktacji")))))</f>
        <v/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>
        <f t="shared" ca="1" si="3"/>
        <v>0</v>
      </c>
    </row>
    <row r="101" spans="1:128" x14ac:dyDescent="0.4">
      <c r="A101" s="13">
        <v>90</v>
      </c>
      <c r="E101" s="13"/>
      <c r="F101" s="23" t="str" cm="1">
        <f t="array" aca="1" ref="F101" ca="1">IF($E101="","",INT(IF($E101&gt;COUNTA($B$2:$B$7),"",'Standardowe klucze punktacji'!C$4)*(C101*INDIRECT(ADDRESS(15,2+C101,,1,"Standardowe klucze punktacji")))))</f>
        <v/>
      </c>
      <c r="G101" s="23" t="str" cm="1">
        <f t="array" aca="1" ref="G101" ca="1">IF($E101="","",INT(IF($E101&gt;COUNTA($B$2:$B$7),"",'Standardowe klucze punktacji'!D$4)*(C101*INDIRECT(ADDRESS(15,2+C101,,1,"Standardowe klucze punktacji")))))</f>
        <v/>
      </c>
      <c r="H101" s="23" t="str" cm="1">
        <f t="array" aca="1" ref="H101" ca="1">IF($E101="","",INT(IF($E101&gt;COUNTA($B$2:$B$7),"",'Standardowe klucze punktacji'!E$4)*(C101*INDIRECT(ADDRESS(15,2+C101,,1,"Standardowe klucze punktacji")))))</f>
        <v/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>
        <f t="shared" ca="1" si="3"/>
        <v>0</v>
      </c>
    </row>
    <row r="102" spans="1:128" x14ac:dyDescent="0.4">
      <c r="A102" s="13">
        <v>91</v>
      </c>
      <c r="E102" s="13"/>
      <c r="F102" s="23" t="str" cm="1">
        <f t="array" aca="1" ref="F102" ca="1">IF($E102="","",INT(IF($E102&gt;COUNTA($B$2:$B$7),"",'Standardowe klucze punktacji'!C$4)*(C102*INDIRECT(ADDRESS(15,2+C102,,1,"Standardowe klucze punktacji")))))</f>
        <v/>
      </c>
      <c r="G102" s="23" t="str" cm="1">
        <f t="array" aca="1" ref="G102" ca="1">IF($E102="","",INT(IF($E102&gt;COUNTA($B$2:$B$7),"",'Standardowe klucze punktacji'!D$4)*(C102*INDIRECT(ADDRESS(15,2+C102,,1,"Standardowe klucze punktacji")))))</f>
        <v/>
      </c>
      <c r="H102" s="23" t="str" cm="1">
        <f t="array" aca="1" ref="H102" ca="1">IF($E102="","",INT(IF($E102&gt;COUNTA($B$2:$B$7),"",'Standardowe klucze punktacji'!E$4)*(C102*INDIRECT(ADDRESS(15,2+C102,,1,"Standardowe klucze punktacji")))))</f>
        <v/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>
        <f t="shared" ca="1" si="3"/>
        <v>0</v>
      </c>
    </row>
    <row r="103" spans="1:128" x14ac:dyDescent="0.4">
      <c r="A103" s="13">
        <v>92</v>
      </c>
      <c r="E103" s="13"/>
      <c r="F103" s="23" t="str" cm="1">
        <f t="array" aca="1" ref="F103" ca="1">IF($E103="","",INT(IF($E103&gt;COUNTA($B$2:$B$7),"",'Standardowe klucze punktacji'!C$4)*(C103*INDIRECT(ADDRESS(15,2+C103,,1,"Standardowe klucze punktacji")))))</f>
        <v/>
      </c>
      <c r="G103" s="23" t="str" cm="1">
        <f t="array" aca="1" ref="G103" ca="1">IF($E103="","",INT(IF($E103&gt;COUNTA($B$2:$B$7),"",'Standardowe klucze punktacji'!D$4)*(C103*INDIRECT(ADDRESS(15,2+C103,,1,"Standardowe klucze punktacji")))))</f>
        <v/>
      </c>
      <c r="H103" s="23" t="str" cm="1">
        <f t="array" aca="1" ref="H103" ca="1">IF($E103="","",INT(IF($E103&gt;COUNTA($B$2:$B$7),"",'Standardowe klucze punktacji'!E$4)*(C103*INDIRECT(ADDRESS(15,2+C103,,1,"Standardowe klucze punktacji")))))</f>
        <v/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>
        <f t="shared" ca="1" si="3"/>
        <v>0</v>
      </c>
    </row>
    <row r="104" spans="1:128" x14ac:dyDescent="0.4">
      <c r="A104" s="13">
        <v>93</v>
      </c>
      <c r="E104" s="13"/>
      <c r="F104" s="23" t="str" cm="1">
        <f t="array" aca="1" ref="F104" ca="1">IF($E104="","",INT(IF($E104&gt;COUNTA($B$2:$B$7),"",'Standardowe klucze punktacji'!C$4)*(C104*INDIRECT(ADDRESS(15,2+C104,,1,"Standardowe klucze punktacji")))))</f>
        <v/>
      </c>
      <c r="G104" s="23" t="str" cm="1">
        <f t="array" aca="1" ref="G104" ca="1">IF($E104="","",INT(IF($E104&gt;COUNTA($B$2:$B$7),"",'Standardowe klucze punktacji'!D$4)*(C104*INDIRECT(ADDRESS(15,2+C104,,1,"Standardowe klucze punktacji")))))</f>
        <v/>
      </c>
      <c r="H104" s="23" t="str" cm="1">
        <f t="array" aca="1" ref="H104" ca="1">IF($E104="","",INT(IF($E104&gt;COUNTA($B$2:$B$7),"",'Standardowe klucze punktacji'!E$4)*(C104*INDIRECT(ADDRESS(15,2+C104,,1,"Standardowe klucze punktacji")))))</f>
        <v/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>
        <f t="shared" ca="1" si="3"/>
        <v>0</v>
      </c>
    </row>
    <row r="105" spans="1:128" x14ac:dyDescent="0.4">
      <c r="A105" s="13">
        <v>94</v>
      </c>
      <c r="E105" s="13"/>
      <c r="F105" s="23" t="str" cm="1">
        <f t="array" aca="1" ref="F105" ca="1">IF($E105="","",INT(IF($E105&gt;COUNTA($B$2:$B$7),"",'Standardowe klucze punktacji'!C$4)*(C105*INDIRECT(ADDRESS(15,2+C105,,1,"Standardowe klucze punktacji")))))</f>
        <v/>
      </c>
      <c r="G105" s="23" t="str" cm="1">
        <f t="array" aca="1" ref="G105" ca="1">IF($E105="","",INT(IF($E105&gt;COUNTA($B$2:$B$7),"",'Standardowe klucze punktacji'!D$4)*(C105*INDIRECT(ADDRESS(15,2+C105,,1,"Standardowe klucze punktacji")))))</f>
        <v/>
      </c>
      <c r="H105" s="23" t="str" cm="1">
        <f t="array" aca="1" ref="H105" ca="1">IF($E105="","",INT(IF($E105&gt;COUNTA($B$2:$B$7),"",'Standardowe klucze punktacji'!E$4)*(C105*INDIRECT(ADDRESS(15,2+C105,,1,"Standardowe klucze punktacji")))))</f>
        <v/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>
        <f t="shared" ca="1" si="3"/>
        <v>0</v>
      </c>
    </row>
    <row r="106" spans="1:128" x14ac:dyDescent="0.4">
      <c r="A106" s="13">
        <v>95</v>
      </c>
      <c r="E106" s="13"/>
      <c r="F106" s="23" t="str" cm="1">
        <f t="array" aca="1" ref="F106" ca="1">IF($E106="","",INT(IF($E106&gt;COUNTA($B$2:$B$7),"",'Standardowe klucze punktacji'!C$4)*(C106*INDIRECT(ADDRESS(15,2+C106,,1,"Standardowe klucze punktacji")))))</f>
        <v/>
      </c>
      <c r="G106" s="23" t="str" cm="1">
        <f t="array" aca="1" ref="G106" ca="1">IF($E106="","",INT(IF($E106&gt;COUNTA($B$2:$B$7),"",'Standardowe klucze punktacji'!D$4)*(C106*INDIRECT(ADDRESS(15,2+C106,,1,"Standardowe klucze punktacji")))))</f>
        <v/>
      </c>
      <c r="H106" s="23" t="str" cm="1">
        <f t="array" aca="1" ref="H106" ca="1">IF($E106="","",INT(IF($E106&gt;COUNTA($B$2:$B$7),"",'Standardowe klucze punktacji'!E$4)*(C106*INDIRECT(ADDRESS(15,2+C106,,1,"Standardowe klucze punktacji")))))</f>
        <v/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>
        <f t="shared" ca="1" si="3"/>
        <v>0</v>
      </c>
    </row>
    <row r="107" spans="1:128" x14ac:dyDescent="0.4">
      <c r="A107" s="13">
        <v>96</v>
      </c>
      <c r="E107" s="13"/>
      <c r="F107" s="23" t="str" cm="1">
        <f t="array" aca="1" ref="F107" ca="1">IF($E107="","",INT(IF($E107&gt;COUNTA($B$2:$B$7),"",'Standardowe klucze punktacji'!C$4)*(C107*INDIRECT(ADDRESS(15,2+C107,,1,"Standardowe klucze punktacji")))))</f>
        <v/>
      </c>
      <c r="G107" s="23" t="str" cm="1">
        <f t="array" aca="1" ref="G107" ca="1">IF($E107="","",INT(IF($E107&gt;COUNTA($B$2:$B$7),"",'Standardowe klucze punktacji'!D$4)*(C107*INDIRECT(ADDRESS(15,2+C107,,1,"Standardowe klucze punktacji")))))</f>
        <v/>
      </c>
      <c r="H107" s="23" t="str" cm="1">
        <f t="array" aca="1" ref="H107" ca="1">IF($E107="","",INT(IF($E107&gt;COUNTA($B$2:$B$7),"",'Standardowe klucze punktacji'!E$4)*(C107*INDIRECT(ADDRESS(15,2+C107,,1,"Standardowe klucze punktacji")))))</f>
        <v/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>
        <f t="shared" ca="1" si="3"/>
        <v>0</v>
      </c>
    </row>
    <row r="108" spans="1:128" x14ac:dyDescent="0.4">
      <c r="A108" s="13">
        <v>97</v>
      </c>
      <c r="E108" s="13"/>
      <c r="F108" s="23" t="str" cm="1">
        <f t="array" aca="1" ref="F108" ca="1">IF($E108="","",INT(IF($E108&gt;COUNTA($B$2:$B$7),"",'Standardowe klucze punktacji'!C$4)*(C108*INDIRECT(ADDRESS(15,2+C108,,1,"Standardowe klucze punktacji")))))</f>
        <v/>
      </c>
      <c r="G108" s="23" t="str" cm="1">
        <f t="array" aca="1" ref="G108" ca="1">IF($E108="","",INT(IF($E108&gt;COUNTA($B$2:$B$7),"",'Standardowe klucze punktacji'!D$4)*(C108*INDIRECT(ADDRESS(15,2+C108,,1,"Standardowe klucze punktacji")))))</f>
        <v/>
      </c>
      <c r="H108" s="23" t="str" cm="1">
        <f t="array" aca="1" ref="H108" ca="1">IF($E108="","",INT(IF($E108&gt;COUNTA($B$2:$B$7),"",'Standardowe klucze punktacji'!E$4)*(C108*INDIRECT(ADDRESS(15,2+C108,,1,"Standardowe klucze punktacji")))))</f>
        <v/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>
        <f t="shared" ca="1" si="3"/>
        <v>0</v>
      </c>
    </row>
    <row r="109" spans="1:128" x14ac:dyDescent="0.4">
      <c r="A109" s="13">
        <v>98</v>
      </c>
      <c r="E109" s="13"/>
      <c r="F109" s="23" t="str" cm="1">
        <f t="array" aca="1" ref="F109" ca="1">IF($E109="","",INT(IF($E109&gt;COUNTA($B$2:$B$7),"",'Standardowe klucze punktacji'!C$4)*(C109*INDIRECT(ADDRESS(15,2+C109,,1,"Standardowe klucze punktacji")))))</f>
        <v/>
      </c>
      <c r="G109" s="23" t="str" cm="1">
        <f t="array" aca="1" ref="G109" ca="1">IF($E109="","",INT(IF($E109&gt;COUNTA($B$2:$B$7),"",'Standardowe klucze punktacji'!D$4)*(C109*INDIRECT(ADDRESS(15,2+C109,,1,"Standardowe klucze punktacji")))))</f>
        <v/>
      </c>
      <c r="H109" s="23" t="str" cm="1">
        <f t="array" aca="1" ref="H109" ca="1">IF($E109="","",INT(IF($E109&gt;COUNTA($B$2:$B$7),"",'Standardowe klucze punktacji'!E$4)*(C109*INDIRECT(ADDRESS(15,2+C109,,1,"Standardowe klucze punktacji")))))</f>
        <v/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>
        <f t="shared" ca="1" si="3"/>
        <v>0</v>
      </c>
    </row>
    <row r="110" spans="1:128" x14ac:dyDescent="0.4">
      <c r="A110" s="13">
        <v>99</v>
      </c>
      <c r="E110" s="13"/>
      <c r="F110" s="23" t="str" cm="1">
        <f t="array" aca="1" ref="F110" ca="1">IF($E110="","",INT(IF($E110&gt;COUNTA($B$2:$B$7),"",'Standardowe klucze punktacji'!C$4)*(C110*INDIRECT(ADDRESS(15,2+C110,,1,"Standardowe klucze punktacji")))))</f>
        <v/>
      </c>
      <c r="G110" s="23" t="str" cm="1">
        <f t="array" aca="1" ref="G110" ca="1">IF($E110="","",INT(IF($E110&gt;COUNTA($B$2:$B$7),"",'Standardowe klucze punktacji'!D$4)*(C110*INDIRECT(ADDRESS(15,2+C110,,1,"Standardowe klucze punktacji")))))</f>
        <v/>
      </c>
      <c r="H110" s="23" t="str" cm="1">
        <f t="array" aca="1" ref="H110" ca="1">IF($E110="","",INT(IF($E110&gt;COUNTA($B$2:$B$7),"",'Standardowe klucze punktacji'!E$4)*(C110*INDIRECT(ADDRESS(15,2+C110,,1,"Standardowe klucze punktacji")))))</f>
        <v/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>
        <f t="shared" ca="1" si="3"/>
        <v>0</v>
      </c>
    </row>
    <row r="111" spans="1:128" x14ac:dyDescent="0.4">
      <c r="A111" s="13">
        <v>100</v>
      </c>
      <c r="E111" s="13"/>
      <c r="F111" s="23" t="str" cm="1">
        <f t="array" aca="1" ref="F111" ca="1">IF($E111="","",INT(IF($E111&gt;COUNTA($B$2:$B$7),"",'Standardowe klucze punktacji'!C$4)*(C111*INDIRECT(ADDRESS(15,2+C111,,1,"Standardowe klucze punktacji")))))</f>
        <v/>
      </c>
      <c r="G111" s="23" t="str" cm="1">
        <f t="array" aca="1" ref="G111" ca="1">IF($E111="","",INT(IF($E111&gt;COUNTA($B$2:$B$7),"",'Standardowe klucze punktacji'!D$4)*(C111*INDIRECT(ADDRESS(15,2+C111,,1,"Standardowe klucze punktacji")))))</f>
        <v/>
      </c>
      <c r="H111" s="23" t="str" cm="1">
        <f t="array" aca="1" ref="H111" ca="1">IF($E111="","",INT(IF($E111&gt;COUNTA($B$2:$B$7),"",'Standardowe klucze punktacji'!E$4)*(C111*INDIRECT(ADDRESS(15,2+C111,,1,"Standardowe klucze punktacji")))))</f>
        <v/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>
        <f t="shared" ca="1" si="3"/>
        <v>0</v>
      </c>
    </row>
    <row r="112" spans="1:128" x14ac:dyDescent="0.4">
      <c r="F112" s="14"/>
    </row>
  </sheetData>
  <sheetProtection formatCells="0" formatColumns="0" sort="0" autoFilter="0"/>
  <mergeCells count="13">
    <mergeCell ref="DX10:DX11"/>
    <mergeCell ref="E1:H2"/>
    <mergeCell ref="E3:H4"/>
    <mergeCell ref="A10:A11"/>
    <mergeCell ref="B10:B11"/>
    <mergeCell ref="C10:C11"/>
    <mergeCell ref="D10:D11"/>
    <mergeCell ref="E10:E11"/>
    <mergeCell ref="F10:DW10"/>
    <mergeCell ref="B1:C1"/>
    <mergeCell ref="B2:C2"/>
    <mergeCell ref="B3:C3"/>
    <mergeCell ref="F8:H9"/>
  </mergeCells>
  <dataValidations count="1">
    <dataValidation type="list" allowBlank="1" showInputMessage="1" showErrorMessage="1" sqref="E12:E111" xr:uid="{F55348B1-D42B-4B8E-BA41-DDC4060704F4}">
      <formula1>$A$2:$A$7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254C95-D217-45E4-B639-647C6960648D}">
          <x14:formula1>
            <xm:f>'Standardowe klucze punktacji'!$A$9:$A$11</xm:f>
          </x14:formula1>
          <xm:sqref>D2:D7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077B-CD8D-4F5C-A62E-FDF0AAC592C1}">
  <sheetPr>
    <tabColor rgb="FF92D050"/>
  </sheetPr>
  <dimension ref="A1:EM112"/>
  <sheetViews>
    <sheetView zoomScale="85" zoomScaleNormal="85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N18" sqref="N18"/>
    </sheetView>
  </sheetViews>
  <sheetFormatPr defaultColWidth="8.921875" defaultRowHeight="14.6" outlineLevelCol="1" x14ac:dyDescent="0.4"/>
  <cols>
    <col min="1" max="1" width="4.53515625" style="13" customWidth="1"/>
    <col min="2" max="2" width="55.61328125" style="14" bestFit="1" customWidth="1"/>
    <col min="3" max="3" width="11.15234375" style="13" customWidth="1"/>
    <col min="4" max="4" width="10.07421875" style="13" bestFit="1" customWidth="1"/>
    <col min="5" max="5" width="8.921875" style="14" bestFit="1" customWidth="1"/>
    <col min="6" max="6" width="4.4609375" style="13" customWidth="1"/>
    <col min="7" max="8" width="4.4609375" style="14" customWidth="1"/>
    <col min="9" max="61" width="2.921875" style="14" customWidth="1"/>
    <col min="62" max="140" width="2.921875" style="14" hidden="1" customWidth="1" outlineLevel="1"/>
    <col min="141" max="141" width="3.61328125" style="14" hidden="1" customWidth="1" outlineLevel="1"/>
    <col min="142" max="142" width="10.84375" style="13" customWidth="1" collapsed="1"/>
    <col min="143" max="16384" width="8.921875" style="14"/>
  </cols>
  <sheetData>
    <row r="1" spans="1:143" ht="15.9" x14ac:dyDescent="0.45">
      <c r="A1" s="7" t="s">
        <v>9</v>
      </c>
      <c r="B1" s="52" t="s">
        <v>8</v>
      </c>
      <c r="C1" s="53"/>
      <c r="D1" s="9" t="s">
        <v>21</v>
      </c>
      <c r="E1" s="51" t="s">
        <v>7</v>
      </c>
      <c r="F1" s="51"/>
      <c r="G1" s="51"/>
      <c r="H1" s="51"/>
      <c r="EL1" s="19"/>
      <c r="EM1" s="20"/>
    </row>
    <row r="2" spans="1:143" ht="15.9" x14ac:dyDescent="0.4">
      <c r="A2" s="7">
        <v>1</v>
      </c>
      <c r="B2" s="52" t="s">
        <v>11</v>
      </c>
      <c r="C2" s="53"/>
      <c r="D2" s="11" t="s">
        <v>38</v>
      </c>
      <c r="E2" s="51"/>
      <c r="F2" s="51"/>
      <c r="G2" s="51"/>
      <c r="H2" s="51"/>
      <c r="EL2" s="19"/>
      <c r="EM2" s="20"/>
    </row>
    <row r="3" spans="1:143" ht="15.9" x14ac:dyDescent="0.4">
      <c r="A3" s="7">
        <v>2</v>
      </c>
      <c r="B3" s="52"/>
      <c r="C3" s="53"/>
      <c r="D3" s="11"/>
      <c r="E3" s="51">
        <f ca="1">SUM(EL12:EL111)</f>
        <v>659</v>
      </c>
      <c r="F3" s="51"/>
      <c r="G3" s="51"/>
      <c r="H3" s="51"/>
      <c r="EL3" s="19"/>
      <c r="EM3" s="20"/>
    </row>
    <row r="4" spans="1:143" ht="15.9" x14ac:dyDescent="0.4">
      <c r="A4" s="7">
        <v>3</v>
      </c>
      <c r="B4" s="8"/>
      <c r="C4" s="7"/>
      <c r="D4" s="11"/>
      <c r="E4" s="51"/>
      <c r="F4" s="51"/>
      <c r="G4" s="51"/>
      <c r="H4" s="51"/>
      <c r="EL4" s="19"/>
      <c r="EM4" s="20"/>
    </row>
    <row r="5" spans="1:143" ht="15.9" x14ac:dyDescent="0.45">
      <c r="A5" s="7">
        <v>4</v>
      </c>
      <c r="B5" s="8"/>
      <c r="C5" s="12"/>
      <c r="D5" s="11"/>
    </row>
    <row r="6" spans="1:143" ht="15.9" x14ac:dyDescent="0.45">
      <c r="A6" s="7">
        <v>5</v>
      </c>
      <c r="B6" s="8"/>
      <c r="C6" s="12"/>
      <c r="D6" s="11"/>
    </row>
    <row r="7" spans="1:143" ht="15.9" x14ac:dyDescent="0.45">
      <c r="A7" s="7">
        <v>6</v>
      </c>
      <c r="B7" s="8"/>
      <c r="C7" s="12"/>
      <c r="D7" s="11"/>
    </row>
    <row r="8" spans="1:143" ht="15.9" x14ac:dyDescent="0.45">
      <c r="C8" s="21"/>
      <c r="D8" s="22"/>
      <c r="F8" s="50" t="s">
        <v>37</v>
      </c>
      <c r="G8" s="50"/>
      <c r="H8" s="50"/>
    </row>
    <row r="9" spans="1:143" ht="15.9" x14ac:dyDescent="0.45">
      <c r="C9" s="21"/>
      <c r="D9" s="22"/>
      <c r="F9" s="50"/>
      <c r="G9" s="50"/>
      <c r="H9" s="50"/>
    </row>
    <row r="10" spans="1:143" ht="15.65" customHeight="1" x14ac:dyDescent="0.4">
      <c r="A10" s="41" t="s">
        <v>9</v>
      </c>
      <c r="B10" s="41" t="s">
        <v>5</v>
      </c>
      <c r="C10" s="42" t="s">
        <v>51</v>
      </c>
      <c r="D10" s="41" t="str">
        <f ca="1">"L. zaw w "&amp;YEAR(TODAY())-1</f>
        <v>L. zaw w 2022</v>
      </c>
      <c r="E10" s="44" t="s">
        <v>33</v>
      </c>
      <c r="F10" s="43" t="s">
        <v>6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1" t="s">
        <v>13</v>
      </c>
    </row>
    <row r="11" spans="1:143" ht="14.5" customHeight="1" x14ac:dyDescent="0.4">
      <c r="A11" s="41"/>
      <c r="B11" s="41"/>
      <c r="C11" s="42"/>
      <c r="D11" s="41"/>
      <c r="E11" s="44"/>
      <c r="F11" s="23">
        <v>1</v>
      </c>
      <c r="G11" s="23">
        <v>2</v>
      </c>
      <c r="H11" s="23">
        <v>3</v>
      </c>
      <c r="I11" s="13">
        <v>4</v>
      </c>
      <c r="J11" s="13">
        <v>5</v>
      </c>
      <c r="K11" s="13">
        <v>6</v>
      </c>
      <c r="L11" s="13">
        <v>7</v>
      </c>
      <c r="M11" s="13">
        <v>8</v>
      </c>
      <c r="N11" s="13">
        <v>9</v>
      </c>
      <c r="O11" s="13">
        <v>10</v>
      </c>
      <c r="P11" s="13">
        <v>11</v>
      </c>
      <c r="Q11" s="13">
        <v>12</v>
      </c>
      <c r="R11" s="13">
        <v>13</v>
      </c>
      <c r="S11" s="13">
        <v>14</v>
      </c>
      <c r="T11" s="13">
        <v>15</v>
      </c>
      <c r="U11" s="13">
        <v>16</v>
      </c>
      <c r="V11" s="13">
        <v>17</v>
      </c>
      <c r="W11" s="13">
        <v>18</v>
      </c>
      <c r="X11" s="13">
        <v>19</v>
      </c>
      <c r="Y11" s="13">
        <v>20</v>
      </c>
      <c r="Z11" s="13">
        <v>21</v>
      </c>
      <c r="AA11" s="13">
        <v>22</v>
      </c>
      <c r="AB11" s="13">
        <v>23</v>
      </c>
      <c r="AC11" s="13">
        <v>24</v>
      </c>
      <c r="AD11" s="13">
        <v>25</v>
      </c>
      <c r="AE11" s="13">
        <v>26</v>
      </c>
      <c r="AF11" s="13">
        <v>27</v>
      </c>
      <c r="AG11" s="13">
        <v>28</v>
      </c>
      <c r="AH11" s="13">
        <v>29</v>
      </c>
      <c r="AI11" s="13">
        <v>30</v>
      </c>
      <c r="AJ11" s="13">
        <v>31</v>
      </c>
      <c r="AK11" s="13">
        <v>32</v>
      </c>
      <c r="AL11" s="13">
        <v>33</v>
      </c>
      <c r="AM11" s="13">
        <v>34</v>
      </c>
      <c r="AN11" s="13">
        <v>35</v>
      </c>
      <c r="AO11" s="13">
        <v>36</v>
      </c>
      <c r="AP11" s="13">
        <v>37</v>
      </c>
      <c r="AQ11" s="13">
        <v>38</v>
      </c>
      <c r="AR11" s="13">
        <v>39</v>
      </c>
      <c r="AS11" s="13">
        <v>40</v>
      </c>
      <c r="AT11" s="13">
        <v>41</v>
      </c>
      <c r="AU11" s="13">
        <v>42</v>
      </c>
      <c r="AV11" s="13">
        <v>43</v>
      </c>
      <c r="AW11" s="13">
        <v>44</v>
      </c>
      <c r="AX11" s="13">
        <v>45</v>
      </c>
      <c r="AY11" s="13">
        <v>46</v>
      </c>
      <c r="AZ11" s="13">
        <v>47</v>
      </c>
      <c r="BA11" s="13">
        <v>48</v>
      </c>
      <c r="BB11" s="13">
        <v>49</v>
      </c>
      <c r="BC11" s="13">
        <v>50</v>
      </c>
      <c r="BD11" s="13">
        <v>51</v>
      </c>
      <c r="BE11" s="13">
        <v>52</v>
      </c>
      <c r="BF11" s="13">
        <v>53</v>
      </c>
      <c r="BG11" s="13">
        <v>54</v>
      </c>
      <c r="BH11" s="13">
        <v>55</v>
      </c>
      <c r="BI11" s="13">
        <v>56</v>
      </c>
      <c r="BJ11" s="13">
        <v>21</v>
      </c>
      <c r="BK11" s="13">
        <v>22</v>
      </c>
      <c r="BL11" s="13">
        <v>23</v>
      </c>
      <c r="BM11" s="13">
        <v>24</v>
      </c>
      <c r="BN11" s="13">
        <v>25</v>
      </c>
      <c r="BO11" s="13">
        <v>26</v>
      </c>
      <c r="BP11" s="13">
        <v>27</v>
      </c>
      <c r="BQ11" s="13">
        <v>28</v>
      </c>
      <c r="BR11" s="13">
        <v>29</v>
      </c>
      <c r="BS11" s="13">
        <v>30</v>
      </c>
      <c r="BT11" s="13">
        <v>31</v>
      </c>
      <c r="BU11" s="13">
        <v>32</v>
      </c>
      <c r="BV11" s="13">
        <v>33</v>
      </c>
      <c r="BW11" s="13">
        <v>34</v>
      </c>
      <c r="BX11" s="13">
        <v>35</v>
      </c>
      <c r="BY11" s="13">
        <v>36</v>
      </c>
      <c r="BZ11" s="13">
        <v>37</v>
      </c>
      <c r="CA11" s="13">
        <v>38</v>
      </c>
      <c r="CB11" s="13">
        <v>39</v>
      </c>
      <c r="CC11" s="13">
        <v>40</v>
      </c>
      <c r="CD11" s="13">
        <v>41</v>
      </c>
      <c r="CE11" s="13">
        <v>42</v>
      </c>
      <c r="CF11" s="13">
        <v>43</v>
      </c>
      <c r="CG11" s="13">
        <v>44</v>
      </c>
      <c r="CH11" s="13">
        <v>45</v>
      </c>
      <c r="CI11" s="13">
        <v>46</v>
      </c>
      <c r="CJ11" s="13">
        <v>47</v>
      </c>
      <c r="CK11" s="13">
        <v>48</v>
      </c>
      <c r="CL11" s="13">
        <v>49</v>
      </c>
      <c r="CM11" s="13">
        <v>50</v>
      </c>
      <c r="CN11" s="13">
        <v>51</v>
      </c>
      <c r="CO11" s="13">
        <v>52</v>
      </c>
      <c r="CP11" s="13">
        <v>53</v>
      </c>
      <c r="CQ11" s="13">
        <v>54</v>
      </c>
      <c r="CR11" s="13">
        <v>55</v>
      </c>
      <c r="CS11" s="13">
        <v>56</v>
      </c>
      <c r="CT11" s="13">
        <v>57</v>
      </c>
      <c r="CU11" s="13">
        <v>58</v>
      </c>
      <c r="CV11" s="13">
        <v>59</v>
      </c>
      <c r="CW11" s="13">
        <v>60</v>
      </c>
      <c r="CX11" s="13">
        <v>61</v>
      </c>
      <c r="CY11" s="13">
        <v>62</v>
      </c>
      <c r="CZ11" s="13">
        <v>63</v>
      </c>
      <c r="DA11" s="13">
        <v>64</v>
      </c>
      <c r="DB11" s="13">
        <v>65</v>
      </c>
      <c r="DC11" s="13">
        <v>66</v>
      </c>
      <c r="DD11" s="13">
        <v>67</v>
      </c>
      <c r="DE11" s="13">
        <v>68</v>
      </c>
      <c r="DF11" s="13">
        <v>69</v>
      </c>
      <c r="DG11" s="13">
        <v>70</v>
      </c>
      <c r="DH11" s="13">
        <v>71</v>
      </c>
      <c r="DI11" s="13">
        <v>72</v>
      </c>
      <c r="DJ11" s="13">
        <v>73</v>
      </c>
      <c r="DK11" s="13">
        <v>74</v>
      </c>
      <c r="DL11" s="13">
        <v>75</v>
      </c>
      <c r="DM11" s="13">
        <v>76</v>
      </c>
      <c r="DN11" s="13">
        <v>77</v>
      </c>
      <c r="DO11" s="13">
        <v>78</v>
      </c>
      <c r="DP11" s="13">
        <v>79</v>
      </c>
      <c r="DQ11" s="13">
        <v>80</v>
      </c>
      <c r="DR11" s="13">
        <v>81</v>
      </c>
      <c r="DS11" s="13">
        <v>82</v>
      </c>
      <c r="DT11" s="13">
        <v>83</v>
      </c>
      <c r="DU11" s="13">
        <v>84</v>
      </c>
      <c r="DV11" s="13">
        <v>85</v>
      </c>
      <c r="DW11" s="13">
        <v>86</v>
      </c>
      <c r="DX11" s="13">
        <v>87</v>
      </c>
      <c r="DY11" s="13">
        <v>88</v>
      </c>
      <c r="DZ11" s="13">
        <v>89</v>
      </c>
      <c r="EA11" s="13">
        <v>90</v>
      </c>
      <c r="EB11" s="13">
        <v>91</v>
      </c>
      <c r="EC11" s="13">
        <v>92</v>
      </c>
      <c r="ED11" s="13">
        <v>93</v>
      </c>
      <c r="EE11" s="13">
        <v>94</v>
      </c>
      <c r="EF11" s="13">
        <v>95</v>
      </c>
      <c r="EG11" s="13">
        <v>96</v>
      </c>
      <c r="EH11" s="13">
        <v>97</v>
      </c>
      <c r="EI11" s="13">
        <v>98</v>
      </c>
      <c r="EJ11" s="13">
        <v>99</v>
      </c>
      <c r="EK11" s="13">
        <v>100</v>
      </c>
      <c r="EL11" s="41"/>
    </row>
    <row r="12" spans="1:143" x14ac:dyDescent="0.4">
      <c r="A12" s="13">
        <v>1</v>
      </c>
      <c r="B12" s="14" t="s">
        <v>54</v>
      </c>
      <c r="C12" s="13">
        <v>56</v>
      </c>
      <c r="D12" s="13">
        <v>55</v>
      </c>
      <c r="E12" s="13"/>
      <c r="F12" s="23">
        <v>15</v>
      </c>
      <c r="G12" s="23">
        <v>12</v>
      </c>
      <c r="H12" s="23">
        <v>10</v>
      </c>
      <c r="I12" s="13">
        <v>10</v>
      </c>
      <c r="J12" s="13">
        <v>8</v>
      </c>
      <c r="K12" s="13">
        <v>8</v>
      </c>
      <c r="L12" s="13">
        <v>8</v>
      </c>
      <c r="M12" s="13">
        <v>8</v>
      </c>
      <c r="N12" s="13">
        <v>7</v>
      </c>
      <c r="O12" s="13">
        <v>7</v>
      </c>
      <c r="P12" s="13">
        <v>7</v>
      </c>
      <c r="Q12" s="13">
        <v>7</v>
      </c>
      <c r="R12" s="13">
        <v>7</v>
      </c>
      <c r="S12" s="13">
        <v>7</v>
      </c>
      <c r="T12" s="13">
        <v>7</v>
      </c>
      <c r="U12" s="13">
        <v>7</v>
      </c>
      <c r="V12" s="13">
        <v>4</v>
      </c>
      <c r="W12" s="13">
        <v>4</v>
      </c>
      <c r="X12" s="13">
        <v>4</v>
      </c>
      <c r="Y12" s="13">
        <v>4</v>
      </c>
      <c r="Z12" s="13">
        <v>4</v>
      </c>
      <c r="AA12" s="13">
        <v>4</v>
      </c>
      <c r="AB12" s="13">
        <v>4</v>
      </c>
      <c r="AC12" s="13">
        <v>4</v>
      </c>
      <c r="AD12" s="13">
        <v>4</v>
      </c>
      <c r="AE12" s="13">
        <v>4</v>
      </c>
      <c r="AF12" s="13">
        <v>4</v>
      </c>
      <c r="AG12" s="13">
        <v>4</v>
      </c>
      <c r="AH12" s="13">
        <v>4</v>
      </c>
      <c r="AI12" s="13">
        <v>4</v>
      </c>
      <c r="AJ12" s="13">
        <v>4</v>
      </c>
      <c r="AK12" s="13">
        <v>4</v>
      </c>
      <c r="AL12" s="13">
        <v>2</v>
      </c>
      <c r="AM12" s="13">
        <v>2</v>
      </c>
      <c r="AN12" s="13">
        <v>2</v>
      </c>
      <c r="AO12" s="13">
        <v>2</v>
      </c>
      <c r="AP12" s="13">
        <v>2</v>
      </c>
      <c r="AQ12" s="13">
        <v>2</v>
      </c>
      <c r="AR12" s="13">
        <v>2</v>
      </c>
      <c r="AS12" s="13">
        <v>2</v>
      </c>
      <c r="AT12" s="13">
        <v>2</v>
      </c>
      <c r="AU12" s="13">
        <v>2</v>
      </c>
      <c r="AV12" s="13">
        <v>2</v>
      </c>
      <c r="AW12" s="13">
        <v>2</v>
      </c>
      <c r="AX12" s="13">
        <v>2</v>
      </c>
      <c r="AY12" s="13">
        <v>2</v>
      </c>
      <c r="AZ12" s="13">
        <v>2</v>
      </c>
      <c r="BA12" s="13">
        <v>2</v>
      </c>
      <c r="BB12" s="13">
        <v>2</v>
      </c>
      <c r="BC12" s="13">
        <v>2</v>
      </c>
      <c r="BD12" s="13">
        <v>2</v>
      </c>
      <c r="BE12" s="13">
        <v>2</v>
      </c>
      <c r="BF12" s="13">
        <v>2</v>
      </c>
      <c r="BG12" s="13">
        <v>2</v>
      </c>
      <c r="BH12" s="13">
        <v>2</v>
      </c>
      <c r="BI12" s="13">
        <v>2</v>
      </c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>
        <f t="shared" ref="EL12:EL43" si="0">SUM(F12:EK12)</f>
        <v>247</v>
      </c>
    </row>
    <row r="13" spans="1:143" x14ac:dyDescent="0.4">
      <c r="A13" s="13">
        <v>2</v>
      </c>
      <c r="B13" s="14" t="s">
        <v>55</v>
      </c>
      <c r="C13" s="13">
        <v>56</v>
      </c>
      <c r="D13" s="13">
        <v>34</v>
      </c>
      <c r="E13" s="13"/>
      <c r="F13" s="23">
        <v>15</v>
      </c>
      <c r="G13" s="23">
        <v>12</v>
      </c>
      <c r="H13" s="23">
        <v>10</v>
      </c>
      <c r="I13" s="13">
        <v>10</v>
      </c>
      <c r="J13" s="13">
        <v>8</v>
      </c>
      <c r="K13" s="13">
        <v>8</v>
      </c>
      <c r="L13" s="13">
        <v>8</v>
      </c>
      <c r="M13" s="13">
        <v>8</v>
      </c>
      <c r="N13" s="13">
        <v>6</v>
      </c>
      <c r="O13" s="13">
        <v>6</v>
      </c>
      <c r="P13" s="13">
        <v>6</v>
      </c>
      <c r="Q13" s="13">
        <v>6</v>
      </c>
      <c r="R13" s="13">
        <v>6</v>
      </c>
      <c r="S13" s="13">
        <v>6</v>
      </c>
      <c r="T13" s="13">
        <v>6</v>
      </c>
      <c r="U13" s="13">
        <v>6</v>
      </c>
      <c r="V13" s="13">
        <v>3</v>
      </c>
      <c r="W13" s="13">
        <v>3</v>
      </c>
      <c r="X13" s="13">
        <v>3</v>
      </c>
      <c r="Y13" s="13">
        <v>3</v>
      </c>
      <c r="Z13" s="13">
        <v>3</v>
      </c>
      <c r="AA13" s="13">
        <v>3</v>
      </c>
      <c r="AB13" s="13">
        <v>3</v>
      </c>
      <c r="AC13" s="13">
        <v>3</v>
      </c>
      <c r="AD13" s="13">
        <v>3</v>
      </c>
      <c r="AE13" s="13">
        <v>3</v>
      </c>
      <c r="AF13" s="13">
        <v>3</v>
      </c>
      <c r="AG13" s="13">
        <v>3</v>
      </c>
      <c r="AH13" s="13">
        <v>3</v>
      </c>
      <c r="AI13" s="13">
        <v>3</v>
      </c>
      <c r="AJ13" s="13">
        <v>3</v>
      </c>
      <c r="AK13" s="13">
        <v>3</v>
      </c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>
        <f t="shared" si="0"/>
        <v>175</v>
      </c>
    </row>
    <row r="14" spans="1:143" x14ac:dyDescent="0.4">
      <c r="A14" s="13">
        <v>3</v>
      </c>
      <c r="B14" s="14" t="s">
        <v>56</v>
      </c>
      <c r="C14" s="13" t="s">
        <v>58</v>
      </c>
      <c r="D14" s="13" t="s">
        <v>58</v>
      </c>
      <c r="E14" s="13"/>
      <c r="F14" s="23">
        <v>15</v>
      </c>
      <c r="G14" s="23">
        <v>12</v>
      </c>
      <c r="H14" s="23">
        <v>10</v>
      </c>
      <c r="I14" s="13">
        <v>10</v>
      </c>
      <c r="J14" s="13">
        <v>8</v>
      </c>
      <c r="K14" s="13">
        <v>8</v>
      </c>
      <c r="L14" s="13">
        <v>8</v>
      </c>
      <c r="M14" s="13">
        <v>8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>
        <f t="shared" si="0"/>
        <v>79</v>
      </c>
    </row>
    <row r="15" spans="1:143" x14ac:dyDescent="0.4">
      <c r="A15" s="13">
        <v>4</v>
      </c>
      <c r="B15" s="14" t="s">
        <v>57</v>
      </c>
      <c r="C15" s="13" t="s">
        <v>58</v>
      </c>
      <c r="D15" s="13" t="s">
        <v>65</v>
      </c>
      <c r="E15" s="13"/>
      <c r="F15" s="23">
        <v>15</v>
      </c>
      <c r="G15" s="23">
        <v>12</v>
      </c>
      <c r="H15" s="23">
        <v>10</v>
      </c>
      <c r="I15" s="13">
        <v>10</v>
      </c>
      <c r="J15" s="13">
        <v>8</v>
      </c>
      <c r="K15" s="13">
        <v>8</v>
      </c>
      <c r="L15" s="13">
        <v>8</v>
      </c>
      <c r="M15" s="13">
        <v>8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>
        <f t="shared" si="0"/>
        <v>79</v>
      </c>
    </row>
    <row r="16" spans="1:143" x14ac:dyDescent="0.4">
      <c r="A16" s="13">
        <v>5</v>
      </c>
      <c r="B16" s="14" t="s">
        <v>59</v>
      </c>
      <c r="C16" s="13" t="s">
        <v>58</v>
      </c>
      <c r="D16" s="13" t="s">
        <v>58</v>
      </c>
      <c r="E16" s="13"/>
      <c r="F16" s="23">
        <v>15</v>
      </c>
      <c r="G16" s="23">
        <v>12</v>
      </c>
      <c r="H16" s="23">
        <v>10</v>
      </c>
      <c r="I16" s="13">
        <v>10</v>
      </c>
      <c r="J16" s="13">
        <v>8</v>
      </c>
      <c r="K16" s="13">
        <v>8</v>
      </c>
      <c r="L16" s="13">
        <v>8</v>
      </c>
      <c r="M16" s="13">
        <v>8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>
        <f t="shared" si="0"/>
        <v>79</v>
      </c>
    </row>
    <row r="17" spans="1:142" x14ac:dyDescent="0.4">
      <c r="A17" s="13">
        <v>6</v>
      </c>
      <c r="E17" s="13"/>
      <c r="F17" s="23" t="str" cm="1">
        <f t="array" aca="1" ref="F17" ca="1">IF($E17="","",INT(IF($E17&gt;COUNTA($B$2:$B$7),"",'Standardowe klucze punktacji'!C$5)*(C17*INDIRECT(ADDRESS(15,2+C17,,1,"Standardowe klucze punktacji")))))</f>
        <v/>
      </c>
      <c r="G17" s="23" t="str" cm="1">
        <f t="array" aca="1" ref="G17" ca="1">IF($E17="","",INT(IF($E17&gt;COUNTA($B$2:$B$7),"",'Standardowe klucze punktacji'!D$5)*(C17*INDIRECT(ADDRESS(15,2+C17,,1,"Standardowe klucze punktacji")))))</f>
        <v/>
      </c>
      <c r="H17" s="23" t="str" cm="1">
        <f t="array" aca="1" ref="H17" ca="1">IF($E17="","",INT(IF($E17&gt;COUNTA($B$2:$B$7),"",'Standardowe klucze punktacji'!E$5)*(C17*INDIRECT(ADDRESS(15,2+C17,,1,"Standardowe klucze punktacji")))))</f>
        <v/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>
        <f t="shared" ca="1" si="0"/>
        <v>0</v>
      </c>
    </row>
    <row r="18" spans="1:142" x14ac:dyDescent="0.4">
      <c r="A18" s="13">
        <v>7</v>
      </c>
      <c r="E18" s="13"/>
      <c r="F18" s="23" t="str" cm="1">
        <f t="array" aca="1" ref="F18" ca="1">IF($E18="","",INT(IF($E18&gt;COUNTA($B$2:$B$7),"",'Standardowe klucze punktacji'!C$5)*(C18*INDIRECT(ADDRESS(15,2+C18,,1,"Standardowe klucze punktacji")))))</f>
        <v/>
      </c>
      <c r="G18" s="23" t="str" cm="1">
        <f t="array" aca="1" ref="G18" ca="1">IF($E18="","",INT(IF($E18&gt;COUNTA($B$2:$B$7),"",'Standardowe klucze punktacji'!D$5)*(C18*INDIRECT(ADDRESS(15,2+C18,,1,"Standardowe klucze punktacji")))))</f>
        <v/>
      </c>
      <c r="H18" s="23" t="str" cm="1">
        <f t="array" aca="1" ref="H18" ca="1">IF($E18="","",INT(IF($E18&gt;COUNTA($B$2:$B$7),"",'Standardowe klucze punktacji'!E$5)*(C18*INDIRECT(ADDRESS(15,2+C18,,1,"Standardowe klucze punktacji")))))</f>
        <v/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>
        <f t="shared" ca="1" si="0"/>
        <v>0</v>
      </c>
    </row>
    <row r="19" spans="1:142" x14ac:dyDescent="0.4">
      <c r="A19" s="13">
        <v>8</v>
      </c>
      <c r="E19" s="13"/>
      <c r="F19" s="23" t="str" cm="1">
        <f t="array" aca="1" ref="F19" ca="1">IF($E19="","",INT(IF($E19&gt;COUNTA($B$2:$B$7),"",'Standardowe klucze punktacji'!C$5)*(C19*INDIRECT(ADDRESS(15,2+C19,,1,"Standardowe klucze punktacji")))))</f>
        <v/>
      </c>
      <c r="G19" s="23" t="str" cm="1">
        <f t="array" aca="1" ref="G19" ca="1">IF($E19="","",INT(IF($E19&gt;COUNTA($B$2:$B$7),"",'Standardowe klucze punktacji'!D$5)*(C19*INDIRECT(ADDRESS(15,2+C19,,1,"Standardowe klucze punktacji")))))</f>
        <v/>
      </c>
      <c r="H19" s="23" t="str" cm="1">
        <f t="array" aca="1" ref="H19" ca="1">IF($E19="","",INT(IF($E19&gt;COUNTA($B$2:$B$7),"",'Standardowe klucze punktacji'!E$5)*(C19*INDIRECT(ADDRESS(15,2+C19,,1,"Standardowe klucze punktacji")))))</f>
        <v/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>
        <f t="shared" ca="1" si="0"/>
        <v>0</v>
      </c>
    </row>
    <row r="20" spans="1:142" x14ac:dyDescent="0.4">
      <c r="A20" s="13">
        <v>9</v>
      </c>
      <c r="E20" s="13"/>
      <c r="F20" s="23" t="str" cm="1">
        <f t="array" aca="1" ref="F20" ca="1">IF($E20="","",INT(IF($E20&gt;COUNTA($B$2:$B$7),"",'Standardowe klucze punktacji'!C$5)*(C20*INDIRECT(ADDRESS(15,2+C20,,1,"Standardowe klucze punktacji")))))</f>
        <v/>
      </c>
      <c r="G20" s="23" t="str" cm="1">
        <f t="array" aca="1" ref="G20" ca="1">IF($E20="","",INT(IF($E20&gt;COUNTA($B$2:$B$7),"",'Standardowe klucze punktacji'!D$5)*(C20*INDIRECT(ADDRESS(15,2+C20,,1,"Standardowe klucze punktacji")))))</f>
        <v/>
      </c>
      <c r="H20" s="23" t="str" cm="1">
        <f t="array" aca="1" ref="H20" ca="1">IF($E20="","",INT(IF($E20&gt;COUNTA($B$2:$B$7),"",'Standardowe klucze punktacji'!E$5)*(C20*INDIRECT(ADDRESS(15,2+C20,,1,"Standardowe klucze punktacji")))))</f>
        <v/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>
        <f t="shared" ca="1" si="0"/>
        <v>0</v>
      </c>
    </row>
    <row r="21" spans="1:142" x14ac:dyDescent="0.4">
      <c r="A21" s="13">
        <v>10</v>
      </c>
      <c r="E21" s="13"/>
      <c r="F21" s="23" t="str" cm="1">
        <f t="array" aca="1" ref="F21" ca="1">IF($E21="","",INT(IF($E21&gt;COUNTA($B$2:$B$7),"",'Standardowe klucze punktacji'!C$5)*(C21*INDIRECT(ADDRESS(15,2+C21,,1,"Standardowe klucze punktacji")))))</f>
        <v/>
      </c>
      <c r="G21" s="23" t="str" cm="1">
        <f t="array" aca="1" ref="G21" ca="1">IF($E21="","",INT(IF($E21&gt;COUNTA($B$2:$B$7),"",'Standardowe klucze punktacji'!D$5)*(C21*INDIRECT(ADDRESS(15,2+C21,,1,"Standardowe klucze punktacji")))))</f>
        <v/>
      </c>
      <c r="H21" s="23" t="str" cm="1">
        <f t="array" aca="1" ref="H21" ca="1">IF($E21="","",INT(IF($E21&gt;COUNTA($B$2:$B$7),"",'Standardowe klucze punktacji'!E$5)*(C21*INDIRECT(ADDRESS(15,2+C21,,1,"Standardowe klucze punktacji")))))</f>
        <v/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>
        <f t="shared" ca="1" si="0"/>
        <v>0</v>
      </c>
    </row>
    <row r="22" spans="1:142" x14ac:dyDescent="0.4">
      <c r="A22" s="13">
        <v>11</v>
      </c>
      <c r="E22" s="13"/>
      <c r="F22" s="23" t="str" cm="1">
        <f t="array" aca="1" ref="F22" ca="1">IF($E22="","",INT(IF($E22&gt;COUNTA($B$2:$B$7),"",'Standardowe klucze punktacji'!C$5)*(C22*INDIRECT(ADDRESS(15,2+C22,,1,"Standardowe klucze punktacji")))))</f>
        <v/>
      </c>
      <c r="G22" s="23" t="str" cm="1">
        <f t="array" aca="1" ref="G22" ca="1">IF($E22="","",INT(IF($E22&gt;COUNTA($B$2:$B$7),"",'Standardowe klucze punktacji'!D$5)*(C22*INDIRECT(ADDRESS(15,2+C22,,1,"Standardowe klucze punktacji")))))</f>
        <v/>
      </c>
      <c r="H22" s="23" t="str" cm="1">
        <f t="array" aca="1" ref="H22" ca="1">IF($E22="","",INT(IF($E22&gt;COUNTA($B$2:$B$7),"",'Standardowe klucze punktacji'!E$5)*(C22*INDIRECT(ADDRESS(15,2+C22,,1,"Standardowe klucze punktacji")))))</f>
        <v/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>
        <f t="shared" ca="1" si="0"/>
        <v>0</v>
      </c>
    </row>
    <row r="23" spans="1:142" x14ac:dyDescent="0.4">
      <c r="A23" s="13">
        <v>12</v>
      </c>
      <c r="E23" s="13"/>
      <c r="F23" s="23" t="str" cm="1">
        <f t="array" aca="1" ref="F23" ca="1">IF($E23="","",INT(IF($E23&gt;COUNTA($B$2:$B$7),"",'Standardowe klucze punktacji'!C$5)*(C23*INDIRECT(ADDRESS(15,2+C23,,1,"Standardowe klucze punktacji")))))</f>
        <v/>
      </c>
      <c r="G23" s="23" t="str" cm="1">
        <f t="array" aca="1" ref="G23" ca="1">IF($E23="","",INT(IF($E23&gt;COUNTA($B$2:$B$7),"",'Standardowe klucze punktacji'!D$5)*(C23*INDIRECT(ADDRESS(15,2+C23,,1,"Standardowe klucze punktacji")))))</f>
        <v/>
      </c>
      <c r="H23" s="23" t="str" cm="1">
        <f t="array" aca="1" ref="H23" ca="1">IF($E23="","",INT(IF($E23&gt;COUNTA($B$2:$B$7),"",'Standardowe klucze punktacji'!E$5)*(C23*INDIRECT(ADDRESS(15,2+C23,,1,"Standardowe klucze punktacji")))))</f>
        <v/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>
        <f t="shared" ca="1" si="0"/>
        <v>0</v>
      </c>
    </row>
    <row r="24" spans="1:142" x14ac:dyDescent="0.4">
      <c r="A24" s="13">
        <v>13</v>
      </c>
      <c r="E24" s="13"/>
      <c r="F24" s="23" t="str" cm="1">
        <f t="array" aca="1" ref="F24" ca="1">IF($E24="","",INT(IF($E24&gt;COUNTA($B$2:$B$7),"",'Standardowe klucze punktacji'!C$5)*(C24*INDIRECT(ADDRESS(15,2+C24,,1,"Standardowe klucze punktacji")))))</f>
        <v/>
      </c>
      <c r="G24" s="23" t="str" cm="1">
        <f t="array" aca="1" ref="G24" ca="1">IF($E24="","",INT(IF($E24&gt;COUNTA($B$2:$B$7),"",'Standardowe klucze punktacji'!D$5)*(C24*INDIRECT(ADDRESS(15,2+C24,,1,"Standardowe klucze punktacji")))))</f>
        <v/>
      </c>
      <c r="H24" s="23" t="str" cm="1">
        <f t="array" aca="1" ref="H24" ca="1">IF($E24="","",INT(IF($E24&gt;COUNTA($B$2:$B$7),"",'Standardowe klucze punktacji'!E$5)*(C24*INDIRECT(ADDRESS(15,2+C24,,1,"Standardowe klucze punktacji")))))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>
        <f t="shared" ca="1" si="0"/>
        <v>0</v>
      </c>
    </row>
    <row r="25" spans="1:142" x14ac:dyDescent="0.4">
      <c r="A25" s="13">
        <v>14</v>
      </c>
      <c r="E25" s="13"/>
      <c r="F25" s="23" t="str" cm="1">
        <f t="array" aca="1" ref="F25" ca="1">IF($E25="","",INT(IF($E25&gt;COUNTA($B$2:$B$7),"",'Standardowe klucze punktacji'!C$5)*(C25*INDIRECT(ADDRESS(15,2+C25,,1,"Standardowe klucze punktacji")))))</f>
        <v/>
      </c>
      <c r="G25" s="23" t="str" cm="1">
        <f t="array" aca="1" ref="G25" ca="1">IF($E25="","",INT(IF($E25&gt;COUNTA($B$2:$B$7),"",'Standardowe klucze punktacji'!D$5)*(C25*INDIRECT(ADDRESS(15,2+C25,,1,"Standardowe klucze punktacji")))))</f>
        <v/>
      </c>
      <c r="H25" s="23" t="str" cm="1">
        <f t="array" aca="1" ref="H25" ca="1">IF($E25="","",INT(IF($E25&gt;COUNTA($B$2:$B$7),"",'Standardowe klucze punktacji'!E$5)*(C25*INDIRECT(ADDRESS(15,2+C25,,1,"Standardowe klucze punktacji")))))</f>
        <v/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>
        <f t="shared" ca="1" si="0"/>
        <v>0</v>
      </c>
    </row>
    <row r="26" spans="1:142" x14ac:dyDescent="0.4">
      <c r="A26" s="13">
        <v>15</v>
      </c>
      <c r="E26" s="13"/>
      <c r="F26" s="23" t="str" cm="1">
        <f t="array" aca="1" ref="F26" ca="1">IF($E26="","",INT(IF($E26&gt;COUNTA($B$2:$B$7),"",'Standardowe klucze punktacji'!C$5)*(C26*INDIRECT(ADDRESS(15,2+C26,,1,"Standardowe klucze punktacji")))))</f>
        <v/>
      </c>
      <c r="G26" s="23" t="str" cm="1">
        <f t="array" aca="1" ref="G26" ca="1">IF($E26="","",INT(IF($E26&gt;COUNTA($B$2:$B$7),"",'Standardowe klucze punktacji'!D$5)*(C26*INDIRECT(ADDRESS(15,2+C26,,1,"Standardowe klucze punktacji")))))</f>
        <v/>
      </c>
      <c r="H26" s="23" t="str" cm="1">
        <f t="array" aca="1" ref="H26" ca="1">IF($E26="","",INT(IF($E26&gt;COUNTA($B$2:$B$7),"",'Standardowe klucze punktacji'!E$5)*(C26*INDIRECT(ADDRESS(15,2+C26,,1,"Standardowe klucze punktacji")))))</f>
        <v/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>
        <f t="shared" ca="1" si="0"/>
        <v>0</v>
      </c>
    </row>
    <row r="27" spans="1:142" x14ac:dyDescent="0.4">
      <c r="A27" s="13">
        <v>16</v>
      </c>
      <c r="E27" s="13"/>
      <c r="F27" s="23" t="str" cm="1">
        <f t="array" aca="1" ref="F27" ca="1">IF($E27="","",INT(IF($E27&gt;COUNTA($B$2:$B$7),"",'Standardowe klucze punktacji'!C$5)*(C27*INDIRECT(ADDRESS(15,2+C27,,1,"Standardowe klucze punktacji")))))</f>
        <v/>
      </c>
      <c r="G27" s="23" t="str" cm="1">
        <f t="array" aca="1" ref="G27" ca="1">IF($E27="","",INT(IF($E27&gt;COUNTA($B$2:$B$7),"",'Standardowe klucze punktacji'!D$5)*(C27*INDIRECT(ADDRESS(15,2+C27,,1,"Standardowe klucze punktacji")))))</f>
        <v/>
      </c>
      <c r="H27" s="23" t="str" cm="1">
        <f t="array" aca="1" ref="H27" ca="1">IF($E27="","",INT(IF($E27&gt;COUNTA($B$2:$B$7),"",'Standardowe klucze punktacji'!E$5)*(C27*INDIRECT(ADDRESS(15,2+C27,,1,"Standardowe klucze punktacji")))))</f>
        <v/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>
        <f t="shared" ca="1" si="0"/>
        <v>0</v>
      </c>
    </row>
    <row r="28" spans="1:142" x14ac:dyDescent="0.4">
      <c r="A28" s="13">
        <v>17</v>
      </c>
      <c r="E28" s="13"/>
      <c r="F28" s="23" t="str" cm="1">
        <f t="array" aca="1" ref="F28" ca="1">IF($E28="","",INT(IF($E28&gt;COUNTA($B$2:$B$7),"",'Standardowe klucze punktacji'!C$5)*(C28*INDIRECT(ADDRESS(15,2+C28,,1,"Standardowe klucze punktacji")))))</f>
        <v/>
      </c>
      <c r="G28" s="23" t="str" cm="1">
        <f t="array" aca="1" ref="G28" ca="1">IF($E28="","",INT(IF($E28&gt;COUNTA($B$2:$B$7),"",'Standardowe klucze punktacji'!D$5)*(C28*INDIRECT(ADDRESS(15,2+C28,,1,"Standardowe klucze punktacji")))))</f>
        <v/>
      </c>
      <c r="H28" s="23" t="str" cm="1">
        <f t="array" aca="1" ref="H28" ca="1">IF($E28="","",INT(IF($E28&gt;COUNTA($B$2:$B$7),"",'Standardowe klucze punktacji'!E$5)*(C28*INDIRECT(ADDRESS(15,2+C28,,1,"Standardowe klucze punktacji")))))</f>
        <v/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>
        <f t="shared" ca="1" si="0"/>
        <v>0</v>
      </c>
    </row>
    <row r="29" spans="1:142" x14ac:dyDescent="0.4">
      <c r="A29" s="13">
        <v>18</v>
      </c>
      <c r="E29" s="13"/>
      <c r="F29" s="23" t="str" cm="1">
        <f t="array" aca="1" ref="F29" ca="1">IF($E29="","",INT(IF($E29&gt;COUNTA($B$2:$B$7),"",'Standardowe klucze punktacji'!C$5)*(C29*INDIRECT(ADDRESS(15,2+C29,,1,"Standardowe klucze punktacji")))))</f>
        <v/>
      </c>
      <c r="G29" s="23" t="str" cm="1">
        <f t="array" aca="1" ref="G29" ca="1">IF($E29="","",INT(IF($E29&gt;COUNTA($B$2:$B$7),"",'Standardowe klucze punktacji'!D$5)*(C29*INDIRECT(ADDRESS(15,2+C29,,1,"Standardowe klucze punktacji")))))</f>
        <v/>
      </c>
      <c r="H29" s="23" t="str" cm="1">
        <f t="array" aca="1" ref="H29" ca="1">IF($E29="","",INT(IF($E29&gt;COUNTA($B$2:$B$7),"",'Standardowe klucze punktacji'!E$5)*(C29*INDIRECT(ADDRESS(15,2+C29,,1,"Standardowe klucze punktacji")))))</f>
        <v/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>
        <f t="shared" ca="1" si="0"/>
        <v>0</v>
      </c>
    </row>
    <row r="30" spans="1:142" x14ac:dyDescent="0.4">
      <c r="A30" s="13">
        <v>19</v>
      </c>
      <c r="E30" s="13"/>
      <c r="F30" s="23" t="str" cm="1">
        <f t="array" aca="1" ref="F30" ca="1">IF($E30="","",INT(IF($E30&gt;COUNTA($B$2:$B$7),"",'Standardowe klucze punktacji'!C$5)*(C30*INDIRECT(ADDRESS(15,2+C30,,1,"Standardowe klucze punktacji")))))</f>
        <v/>
      </c>
      <c r="G30" s="23" t="str" cm="1">
        <f t="array" aca="1" ref="G30" ca="1">IF($E30="","",INT(IF($E30&gt;COUNTA($B$2:$B$7),"",'Standardowe klucze punktacji'!D$5)*(C30*INDIRECT(ADDRESS(15,2+C30,,1,"Standardowe klucze punktacji")))))</f>
        <v/>
      </c>
      <c r="H30" s="23" t="str" cm="1">
        <f t="array" aca="1" ref="H30" ca="1">IF($E30="","",INT(IF($E30&gt;COUNTA($B$2:$B$7),"",'Standardowe klucze punktacji'!E$5)*(C30*INDIRECT(ADDRESS(15,2+C30,,1,"Standardowe klucze punktacji")))))</f>
        <v/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>
        <f t="shared" ca="1" si="0"/>
        <v>0</v>
      </c>
    </row>
    <row r="31" spans="1:142" x14ac:dyDescent="0.4">
      <c r="A31" s="13">
        <v>20</v>
      </c>
      <c r="E31" s="13"/>
      <c r="F31" s="23" t="str" cm="1">
        <f t="array" aca="1" ref="F31" ca="1">IF($E31="","",INT(IF($E31&gt;COUNTA($B$2:$B$7),"",'Standardowe klucze punktacji'!C$5)*(C31*INDIRECT(ADDRESS(15,2+C31,,1,"Standardowe klucze punktacji")))))</f>
        <v/>
      </c>
      <c r="G31" s="23" t="str" cm="1">
        <f t="array" aca="1" ref="G31" ca="1">IF($E31="","",INT(IF($E31&gt;COUNTA($B$2:$B$7),"",'Standardowe klucze punktacji'!D$5)*(C31*INDIRECT(ADDRESS(15,2+C31,,1,"Standardowe klucze punktacji")))))</f>
        <v/>
      </c>
      <c r="H31" s="23" t="str" cm="1">
        <f t="array" aca="1" ref="H31" ca="1">IF($E31="","",INT(IF($E31&gt;COUNTA($B$2:$B$7),"",'Standardowe klucze punktacji'!E$5)*(C31*INDIRECT(ADDRESS(15,2+C31,,1,"Standardowe klucze punktacji")))))</f>
        <v/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>
        <f t="shared" ca="1" si="0"/>
        <v>0</v>
      </c>
    </row>
    <row r="32" spans="1:142" x14ac:dyDescent="0.4">
      <c r="A32" s="13">
        <v>21</v>
      </c>
      <c r="E32" s="13"/>
      <c r="F32" s="23" t="str" cm="1">
        <f t="array" aca="1" ref="F32" ca="1">IF($E32="","",INT(IF($E32&gt;COUNTA($B$2:$B$7),"",'Standardowe klucze punktacji'!C$5)*(C32*INDIRECT(ADDRESS(15,2+C32,,1,"Standardowe klucze punktacji")))))</f>
        <v/>
      </c>
      <c r="G32" s="23" t="str" cm="1">
        <f t="array" aca="1" ref="G32" ca="1">IF($E32="","",INT(IF($E32&gt;COUNTA($B$2:$B$7),"",'Standardowe klucze punktacji'!D$5)*(C32*INDIRECT(ADDRESS(15,2+C32,,1,"Standardowe klucze punktacji")))))</f>
        <v/>
      </c>
      <c r="H32" s="23" t="str" cm="1">
        <f t="array" aca="1" ref="H32" ca="1">IF($E32="","",INT(IF($E32&gt;COUNTA($B$2:$B$7),"",'Standardowe klucze punktacji'!E$5)*(C32*INDIRECT(ADDRESS(15,2+C32,,1,"Standardowe klucze punktacji")))))</f>
        <v/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>
        <f t="shared" ca="1" si="0"/>
        <v>0</v>
      </c>
    </row>
    <row r="33" spans="1:142" x14ac:dyDescent="0.4">
      <c r="A33" s="13">
        <v>22</v>
      </c>
      <c r="E33" s="13"/>
      <c r="F33" s="23" t="str" cm="1">
        <f t="array" aca="1" ref="F33" ca="1">IF($E33="","",INT(IF($E33&gt;COUNTA($B$2:$B$7),"",'Standardowe klucze punktacji'!C$5)*(C33*INDIRECT(ADDRESS(15,2+C33,,1,"Standardowe klucze punktacji")))))</f>
        <v/>
      </c>
      <c r="G33" s="23" t="str" cm="1">
        <f t="array" aca="1" ref="G33" ca="1">IF($E33="","",INT(IF($E33&gt;COUNTA($B$2:$B$7),"",'Standardowe klucze punktacji'!D$5)*(C33*INDIRECT(ADDRESS(15,2+C33,,1,"Standardowe klucze punktacji")))))</f>
        <v/>
      </c>
      <c r="H33" s="23" t="str" cm="1">
        <f t="array" aca="1" ref="H33" ca="1">IF($E33="","",INT(IF($E33&gt;COUNTA($B$2:$B$7),"",'Standardowe klucze punktacji'!E$5)*(C33*INDIRECT(ADDRESS(15,2+C33,,1,"Standardowe klucze punktacji")))))</f>
        <v/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>
        <f t="shared" ca="1" si="0"/>
        <v>0</v>
      </c>
    </row>
    <row r="34" spans="1:142" x14ac:dyDescent="0.4">
      <c r="A34" s="13">
        <v>23</v>
      </c>
      <c r="E34" s="13"/>
      <c r="F34" s="23" t="str" cm="1">
        <f t="array" aca="1" ref="F34" ca="1">IF($E34="","",INT(IF($E34&gt;COUNTA($B$2:$B$7),"",'Standardowe klucze punktacji'!C$5)*(C34*INDIRECT(ADDRESS(15,2+C34,,1,"Standardowe klucze punktacji")))))</f>
        <v/>
      </c>
      <c r="G34" s="23" t="str" cm="1">
        <f t="array" aca="1" ref="G34" ca="1">IF($E34="","",INT(IF($E34&gt;COUNTA($B$2:$B$7),"",'Standardowe klucze punktacji'!D$5)*(C34*INDIRECT(ADDRESS(15,2+C34,,1,"Standardowe klucze punktacji")))))</f>
        <v/>
      </c>
      <c r="H34" s="23" t="str" cm="1">
        <f t="array" aca="1" ref="H34" ca="1">IF($E34="","",INT(IF($E34&gt;COUNTA($B$2:$B$7),"",'Standardowe klucze punktacji'!E$5)*(C34*INDIRECT(ADDRESS(15,2+C34,,1,"Standardowe klucze punktacji")))))</f>
        <v/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>
        <f t="shared" ca="1" si="0"/>
        <v>0</v>
      </c>
    </row>
    <row r="35" spans="1:142" x14ac:dyDescent="0.4">
      <c r="A35" s="13">
        <v>24</v>
      </c>
      <c r="E35" s="13"/>
      <c r="F35" s="23" t="str" cm="1">
        <f t="array" aca="1" ref="F35" ca="1">IF($E35="","",INT(IF($E35&gt;COUNTA($B$2:$B$7),"",'Standardowe klucze punktacji'!C$5)*(C35*INDIRECT(ADDRESS(15,2+C35,,1,"Standardowe klucze punktacji")))))</f>
        <v/>
      </c>
      <c r="G35" s="23" t="str" cm="1">
        <f t="array" aca="1" ref="G35" ca="1">IF($E35="","",INT(IF($E35&gt;COUNTA($B$2:$B$7),"",'Standardowe klucze punktacji'!D$5)*(C35*INDIRECT(ADDRESS(15,2+C35,,1,"Standardowe klucze punktacji")))))</f>
        <v/>
      </c>
      <c r="H35" s="23" t="str" cm="1">
        <f t="array" aca="1" ref="H35" ca="1">IF($E35="","",INT(IF($E35&gt;COUNTA($B$2:$B$7),"",'Standardowe klucze punktacji'!E$5)*(C35*INDIRECT(ADDRESS(15,2+C35,,1,"Standardowe klucze punktacji")))))</f>
        <v/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>
        <f t="shared" ca="1" si="0"/>
        <v>0</v>
      </c>
    </row>
    <row r="36" spans="1:142" x14ac:dyDescent="0.4">
      <c r="A36" s="13">
        <v>25</v>
      </c>
      <c r="E36" s="13"/>
      <c r="F36" s="23" t="str" cm="1">
        <f t="array" aca="1" ref="F36" ca="1">IF($E36="","",INT(IF($E36&gt;COUNTA($B$2:$B$7),"",'Standardowe klucze punktacji'!C$5)*(C36*INDIRECT(ADDRESS(15,2+C36,,1,"Standardowe klucze punktacji")))))</f>
        <v/>
      </c>
      <c r="G36" s="23" t="str" cm="1">
        <f t="array" aca="1" ref="G36" ca="1">IF($E36="","",INT(IF($E36&gt;COUNTA($B$2:$B$7),"",'Standardowe klucze punktacji'!D$5)*(C36*INDIRECT(ADDRESS(15,2+C36,,1,"Standardowe klucze punktacji")))))</f>
        <v/>
      </c>
      <c r="H36" s="23" t="str" cm="1">
        <f t="array" aca="1" ref="H36" ca="1">IF($E36="","",INT(IF($E36&gt;COUNTA($B$2:$B$7),"",'Standardowe klucze punktacji'!E$5)*(C36*INDIRECT(ADDRESS(15,2+C36,,1,"Standardowe klucze punktacji")))))</f>
        <v/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>
        <f t="shared" ca="1" si="0"/>
        <v>0</v>
      </c>
    </row>
    <row r="37" spans="1:142" x14ac:dyDescent="0.4">
      <c r="A37" s="13">
        <v>26</v>
      </c>
      <c r="E37" s="13"/>
      <c r="F37" s="23" t="str" cm="1">
        <f t="array" aca="1" ref="F37" ca="1">IF($E37="","",INT(IF($E37&gt;COUNTA($B$2:$B$7),"",'Standardowe klucze punktacji'!C$5)*(C37*INDIRECT(ADDRESS(15,2+C37,,1,"Standardowe klucze punktacji")))))</f>
        <v/>
      </c>
      <c r="G37" s="23" t="str" cm="1">
        <f t="array" aca="1" ref="G37" ca="1">IF($E37="","",INT(IF($E37&gt;COUNTA($B$2:$B$7),"",'Standardowe klucze punktacji'!D$5)*(C37*INDIRECT(ADDRESS(15,2+C37,,1,"Standardowe klucze punktacji")))))</f>
        <v/>
      </c>
      <c r="H37" s="23" t="str" cm="1">
        <f t="array" aca="1" ref="H37" ca="1">IF($E37="","",INT(IF($E37&gt;COUNTA($B$2:$B$7),"",'Standardowe klucze punktacji'!E$5)*(C37*INDIRECT(ADDRESS(15,2+C37,,1,"Standardowe klucze punktacji")))))</f>
        <v/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>
        <f t="shared" ca="1" si="0"/>
        <v>0</v>
      </c>
    </row>
    <row r="38" spans="1:142" x14ac:dyDescent="0.4">
      <c r="A38" s="13">
        <v>27</v>
      </c>
      <c r="E38" s="13"/>
      <c r="F38" s="23" t="str" cm="1">
        <f t="array" aca="1" ref="F38" ca="1">IF($E38="","",INT(IF($E38&gt;COUNTA($B$2:$B$7),"",'Standardowe klucze punktacji'!C$5)*(C38*INDIRECT(ADDRESS(15,2+C38,,1,"Standardowe klucze punktacji")))))</f>
        <v/>
      </c>
      <c r="G38" s="23" t="str" cm="1">
        <f t="array" aca="1" ref="G38" ca="1">IF($E38="","",INT(IF($E38&gt;COUNTA($B$2:$B$7),"",'Standardowe klucze punktacji'!D$5)*(C38*INDIRECT(ADDRESS(15,2+C38,,1,"Standardowe klucze punktacji")))))</f>
        <v/>
      </c>
      <c r="H38" s="23" t="str" cm="1">
        <f t="array" aca="1" ref="H38" ca="1">IF($E38="","",INT(IF($E38&gt;COUNTA($B$2:$B$7),"",'Standardowe klucze punktacji'!E$5)*(C38*INDIRECT(ADDRESS(15,2+C38,,1,"Standardowe klucze punktacji")))))</f>
        <v/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>
        <f t="shared" ca="1" si="0"/>
        <v>0</v>
      </c>
    </row>
    <row r="39" spans="1:142" x14ac:dyDescent="0.4">
      <c r="A39" s="13">
        <v>28</v>
      </c>
      <c r="E39" s="13"/>
      <c r="F39" s="23" t="str" cm="1">
        <f t="array" aca="1" ref="F39" ca="1">IF($E39="","",INT(IF($E39&gt;COUNTA($B$2:$B$7),"",'Standardowe klucze punktacji'!C$5)*(C39*INDIRECT(ADDRESS(15,2+C39,,1,"Standardowe klucze punktacji")))))</f>
        <v/>
      </c>
      <c r="G39" s="23" t="str" cm="1">
        <f t="array" aca="1" ref="G39" ca="1">IF($E39="","",INT(IF($E39&gt;COUNTA($B$2:$B$7),"",'Standardowe klucze punktacji'!D$5)*(C39*INDIRECT(ADDRESS(15,2+C39,,1,"Standardowe klucze punktacji")))))</f>
        <v/>
      </c>
      <c r="H39" s="23" t="str" cm="1">
        <f t="array" aca="1" ref="H39" ca="1">IF($E39="","",INT(IF($E39&gt;COUNTA($B$2:$B$7),"",'Standardowe klucze punktacji'!E$5)*(C39*INDIRECT(ADDRESS(15,2+C39,,1,"Standardowe klucze punktacji")))))</f>
        <v/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>
        <f t="shared" ca="1" si="0"/>
        <v>0</v>
      </c>
    </row>
    <row r="40" spans="1:142" x14ac:dyDescent="0.4">
      <c r="A40" s="13">
        <v>29</v>
      </c>
      <c r="E40" s="13"/>
      <c r="F40" s="23" t="str" cm="1">
        <f t="array" aca="1" ref="F40" ca="1">IF($E40="","",INT(IF($E40&gt;COUNTA($B$2:$B$7),"",'Standardowe klucze punktacji'!C$5)*(C40*INDIRECT(ADDRESS(15,2+C40,,1,"Standardowe klucze punktacji")))))</f>
        <v/>
      </c>
      <c r="G40" s="23" t="str" cm="1">
        <f t="array" aca="1" ref="G40" ca="1">IF($E40="","",INT(IF($E40&gt;COUNTA($B$2:$B$7),"",'Standardowe klucze punktacji'!D$5)*(C40*INDIRECT(ADDRESS(15,2+C40,,1,"Standardowe klucze punktacji")))))</f>
        <v/>
      </c>
      <c r="H40" s="23" t="str" cm="1">
        <f t="array" aca="1" ref="H40" ca="1">IF($E40="","",INT(IF($E40&gt;COUNTA($B$2:$B$7),"",'Standardowe klucze punktacji'!E$5)*(C40*INDIRECT(ADDRESS(15,2+C40,,1,"Standardowe klucze punktacji")))))</f>
        <v/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>
        <f t="shared" ca="1" si="0"/>
        <v>0</v>
      </c>
    </row>
    <row r="41" spans="1:142" x14ac:dyDescent="0.4">
      <c r="A41" s="13">
        <v>30</v>
      </c>
      <c r="E41" s="13"/>
      <c r="F41" s="23" t="str" cm="1">
        <f t="array" aca="1" ref="F41" ca="1">IF($E41="","",INT(IF($E41&gt;COUNTA($B$2:$B$7),"",'Standardowe klucze punktacji'!C$5)*(C41*INDIRECT(ADDRESS(15,2+C41,,1,"Standardowe klucze punktacji")))))</f>
        <v/>
      </c>
      <c r="G41" s="23" t="str" cm="1">
        <f t="array" aca="1" ref="G41" ca="1">IF($E41="","",INT(IF($E41&gt;COUNTA($B$2:$B$7),"",'Standardowe klucze punktacji'!D$5)*(C41*INDIRECT(ADDRESS(15,2+C41,,1,"Standardowe klucze punktacji")))))</f>
        <v/>
      </c>
      <c r="H41" s="23" t="str" cm="1">
        <f t="array" aca="1" ref="H41" ca="1">IF($E41="","",INT(IF($E41&gt;COUNTA($B$2:$B$7),"",'Standardowe klucze punktacji'!E$5)*(C41*INDIRECT(ADDRESS(15,2+C41,,1,"Standardowe klucze punktacji")))))</f>
        <v/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>
        <f t="shared" ca="1" si="0"/>
        <v>0</v>
      </c>
    </row>
    <row r="42" spans="1:142" x14ac:dyDescent="0.4">
      <c r="A42" s="13">
        <v>31</v>
      </c>
      <c r="E42" s="13"/>
      <c r="F42" s="23" t="str" cm="1">
        <f t="array" aca="1" ref="F42" ca="1">IF($E42="","",INT(IF($E42&gt;COUNTA($B$2:$B$7),"",'Standardowe klucze punktacji'!C$5)*(C42*INDIRECT(ADDRESS(15,2+C42,,1,"Standardowe klucze punktacji")))))</f>
        <v/>
      </c>
      <c r="G42" s="23" t="str" cm="1">
        <f t="array" aca="1" ref="G42" ca="1">IF($E42="","",INT(IF($E42&gt;COUNTA($B$2:$B$7),"",'Standardowe klucze punktacji'!D$5)*(C42*INDIRECT(ADDRESS(15,2+C42,,1,"Standardowe klucze punktacji")))))</f>
        <v/>
      </c>
      <c r="H42" s="23" t="str" cm="1">
        <f t="array" aca="1" ref="H42" ca="1">IF($E42="","",INT(IF($E42&gt;COUNTA($B$2:$B$7),"",'Standardowe klucze punktacji'!E$5)*(C42*INDIRECT(ADDRESS(15,2+C42,,1,"Standardowe klucze punktacji")))))</f>
        <v/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>
        <f t="shared" ca="1" si="0"/>
        <v>0</v>
      </c>
    </row>
    <row r="43" spans="1:142" x14ac:dyDescent="0.4">
      <c r="A43" s="13">
        <v>32</v>
      </c>
      <c r="E43" s="13"/>
      <c r="F43" s="23" t="str" cm="1">
        <f t="array" aca="1" ref="F43" ca="1">IF($E43="","",INT(IF($E43&gt;COUNTA($B$2:$B$7),"",'Standardowe klucze punktacji'!C$5)*(C43*INDIRECT(ADDRESS(15,2+C43,,1,"Standardowe klucze punktacji")))))</f>
        <v/>
      </c>
      <c r="G43" s="23" t="str" cm="1">
        <f t="array" aca="1" ref="G43" ca="1">IF($E43="","",INT(IF($E43&gt;COUNTA($B$2:$B$7),"",'Standardowe klucze punktacji'!D$5)*(C43*INDIRECT(ADDRESS(15,2+C43,,1,"Standardowe klucze punktacji")))))</f>
        <v/>
      </c>
      <c r="H43" s="23" t="str" cm="1">
        <f t="array" aca="1" ref="H43" ca="1">IF($E43="","",INT(IF($E43&gt;COUNTA($B$2:$B$7),"",'Standardowe klucze punktacji'!E$5)*(C43*INDIRECT(ADDRESS(15,2+C43,,1,"Standardowe klucze punktacji")))))</f>
        <v/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>
        <f t="shared" ca="1" si="0"/>
        <v>0</v>
      </c>
    </row>
    <row r="44" spans="1:142" x14ac:dyDescent="0.4">
      <c r="A44" s="13">
        <v>33</v>
      </c>
      <c r="E44" s="13"/>
      <c r="F44" s="23" t="str" cm="1">
        <f t="array" aca="1" ref="F44" ca="1">IF($E44="","",INT(IF($E44&gt;COUNTA($B$2:$B$7),"",'Standardowe klucze punktacji'!C$5)*(C44*INDIRECT(ADDRESS(15,2+C44,,1,"Standardowe klucze punktacji")))))</f>
        <v/>
      </c>
      <c r="G44" s="23" t="str" cm="1">
        <f t="array" aca="1" ref="G44" ca="1">IF($E44="","",INT(IF($E44&gt;COUNTA($B$2:$B$7),"",'Standardowe klucze punktacji'!D$5)*(C44*INDIRECT(ADDRESS(15,2+C44,,1,"Standardowe klucze punktacji")))))</f>
        <v/>
      </c>
      <c r="H44" s="23" t="str" cm="1">
        <f t="array" aca="1" ref="H44" ca="1">IF($E44="","",INT(IF($E44&gt;COUNTA($B$2:$B$7),"",'Standardowe klucze punktacji'!E$5)*(C44*INDIRECT(ADDRESS(15,2+C44,,1,"Standardowe klucze punktacji")))))</f>
        <v/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>
        <f t="shared" ref="EL44:EL75" ca="1" si="1">SUM(F44:EK44)</f>
        <v>0</v>
      </c>
    </row>
    <row r="45" spans="1:142" x14ac:dyDescent="0.4">
      <c r="A45" s="13">
        <v>34</v>
      </c>
      <c r="E45" s="13"/>
      <c r="F45" s="23" t="str" cm="1">
        <f t="array" aca="1" ref="F45" ca="1">IF($E45="","",INT(IF($E45&gt;COUNTA($B$2:$B$7),"",'Standardowe klucze punktacji'!C$5)*(C45*INDIRECT(ADDRESS(15,2+C45,,1,"Standardowe klucze punktacji")))))</f>
        <v/>
      </c>
      <c r="G45" s="23" t="str" cm="1">
        <f t="array" aca="1" ref="G45" ca="1">IF($E45="","",INT(IF($E45&gt;COUNTA($B$2:$B$7),"",'Standardowe klucze punktacji'!D$5)*(C45*INDIRECT(ADDRESS(15,2+C45,,1,"Standardowe klucze punktacji")))))</f>
        <v/>
      </c>
      <c r="H45" s="23" t="str" cm="1">
        <f t="array" aca="1" ref="H45" ca="1">IF($E45="","",INT(IF($E45&gt;COUNTA($B$2:$B$7),"",'Standardowe klucze punktacji'!E$5)*(C45*INDIRECT(ADDRESS(15,2+C45,,1,"Standardowe klucze punktacji")))))</f>
        <v/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>
        <f t="shared" ca="1" si="1"/>
        <v>0</v>
      </c>
    </row>
    <row r="46" spans="1:142" x14ac:dyDescent="0.4">
      <c r="A46" s="13">
        <v>35</v>
      </c>
      <c r="E46" s="13"/>
      <c r="F46" s="23" t="str" cm="1">
        <f t="array" aca="1" ref="F46" ca="1">IF($E46="","",INT(IF($E46&gt;COUNTA($B$2:$B$7),"",'Standardowe klucze punktacji'!C$5)*(C46*INDIRECT(ADDRESS(15,2+C46,,1,"Standardowe klucze punktacji")))))</f>
        <v/>
      </c>
      <c r="G46" s="23" t="str" cm="1">
        <f t="array" aca="1" ref="G46" ca="1">IF($E46="","",INT(IF($E46&gt;COUNTA($B$2:$B$7),"",'Standardowe klucze punktacji'!D$5)*(C46*INDIRECT(ADDRESS(15,2+C46,,1,"Standardowe klucze punktacji")))))</f>
        <v/>
      </c>
      <c r="H46" s="23" t="str" cm="1">
        <f t="array" aca="1" ref="H46" ca="1">IF($E46="","",INT(IF($E46&gt;COUNTA($B$2:$B$7),"",'Standardowe klucze punktacji'!E$5)*(C46*INDIRECT(ADDRESS(15,2+C46,,1,"Standardowe klucze punktacji")))))</f>
        <v/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>
        <f t="shared" ca="1" si="1"/>
        <v>0</v>
      </c>
    </row>
    <row r="47" spans="1:142" x14ac:dyDescent="0.4">
      <c r="A47" s="13">
        <v>36</v>
      </c>
      <c r="E47" s="13"/>
      <c r="F47" s="23" t="str" cm="1">
        <f t="array" aca="1" ref="F47" ca="1">IF($E47="","",INT(IF($E47&gt;COUNTA($B$2:$B$7),"",'Standardowe klucze punktacji'!C$5)*(C47*INDIRECT(ADDRESS(15,2+C47,,1,"Standardowe klucze punktacji")))))</f>
        <v/>
      </c>
      <c r="G47" s="23" t="str" cm="1">
        <f t="array" aca="1" ref="G47" ca="1">IF($E47="","",INT(IF($E47&gt;COUNTA($B$2:$B$7),"",'Standardowe klucze punktacji'!D$5)*(C47*INDIRECT(ADDRESS(15,2+C47,,1,"Standardowe klucze punktacji")))))</f>
        <v/>
      </c>
      <c r="H47" s="23" t="str" cm="1">
        <f t="array" aca="1" ref="H47" ca="1">IF($E47="","",INT(IF($E47&gt;COUNTA($B$2:$B$7),"",'Standardowe klucze punktacji'!E$5)*(C47*INDIRECT(ADDRESS(15,2+C47,,1,"Standardowe klucze punktacji")))))</f>
        <v/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>
        <f t="shared" ca="1" si="1"/>
        <v>0</v>
      </c>
    </row>
    <row r="48" spans="1:142" x14ac:dyDescent="0.4">
      <c r="A48" s="13">
        <v>37</v>
      </c>
      <c r="E48" s="13"/>
      <c r="F48" s="23" t="str" cm="1">
        <f t="array" aca="1" ref="F48" ca="1">IF($E48="","",INT(IF($E48&gt;COUNTA($B$2:$B$7),"",'Standardowe klucze punktacji'!C$5)*(C48*INDIRECT(ADDRESS(15,2+C48,,1,"Standardowe klucze punktacji")))))</f>
        <v/>
      </c>
      <c r="G48" s="23" t="str" cm="1">
        <f t="array" aca="1" ref="G48" ca="1">IF($E48="","",INT(IF($E48&gt;COUNTA($B$2:$B$7),"",'Standardowe klucze punktacji'!D$5)*(C48*INDIRECT(ADDRESS(15,2+C48,,1,"Standardowe klucze punktacji")))))</f>
        <v/>
      </c>
      <c r="H48" s="23" t="str" cm="1">
        <f t="array" aca="1" ref="H48" ca="1">IF($E48="","",INT(IF($E48&gt;COUNTA($B$2:$B$7),"",'Standardowe klucze punktacji'!E$5)*(C48*INDIRECT(ADDRESS(15,2+C48,,1,"Standardowe klucze punktacji")))))</f>
        <v/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>
        <f t="shared" ca="1" si="1"/>
        <v>0</v>
      </c>
    </row>
    <row r="49" spans="1:142" x14ac:dyDescent="0.4">
      <c r="A49" s="13">
        <v>38</v>
      </c>
      <c r="E49" s="13"/>
      <c r="F49" s="23" t="str" cm="1">
        <f t="array" aca="1" ref="F49" ca="1">IF($E49="","",INT(IF($E49&gt;COUNTA($B$2:$B$7),"",'Standardowe klucze punktacji'!C$5)*(C49*INDIRECT(ADDRESS(15,2+C49,,1,"Standardowe klucze punktacji")))))</f>
        <v/>
      </c>
      <c r="G49" s="23" t="str" cm="1">
        <f t="array" aca="1" ref="G49" ca="1">IF($E49="","",INT(IF($E49&gt;COUNTA($B$2:$B$7),"",'Standardowe klucze punktacji'!D$5)*(C49*INDIRECT(ADDRESS(15,2+C49,,1,"Standardowe klucze punktacji")))))</f>
        <v/>
      </c>
      <c r="H49" s="23" t="str" cm="1">
        <f t="array" aca="1" ref="H49" ca="1">IF($E49="","",INT(IF($E49&gt;COUNTA($B$2:$B$7),"",'Standardowe klucze punktacji'!E$5)*(C49*INDIRECT(ADDRESS(15,2+C49,,1,"Standardowe klucze punktacji")))))</f>
        <v/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>
        <f t="shared" ca="1" si="1"/>
        <v>0</v>
      </c>
    </row>
    <row r="50" spans="1:142" x14ac:dyDescent="0.4">
      <c r="A50" s="13">
        <v>39</v>
      </c>
      <c r="E50" s="13"/>
      <c r="F50" s="23" t="str" cm="1">
        <f t="array" aca="1" ref="F50" ca="1">IF($E50="","",INT(IF($E50&gt;COUNTA($B$2:$B$7),"",'Standardowe klucze punktacji'!C$5)*(C50*INDIRECT(ADDRESS(15,2+C50,,1,"Standardowe klucze punktacji")))))</f>
        <v/>
      </c>
      <c r="G50" s="23" t="str" cm="1">
        <f t="array" aca="1" ref="G50" ca="1">IF($E50="","",INT(IF($E50&gt;COUNTA($B$2:$B$7),"",'Standardowe klucze punktacji'!D$5)*(C50*INDIRECT(ADDRESS(15,2+C50,,1,"Standardowe klucze punktacji")))))</f>
        <v/>
      </c>
      <c r="H50" s="23" t="str" cm="1">
        <f t="array" aca="1" ref="H50" ca="1">IF($E50="","",INT(IF($E50&gt;COUNTA($B$2:$B$7),"",'Standardowe klucze punktacji'!E$5)*(C50*INDIRECT(ADDRESS(15,2+C50,,1,"Standardowe klucze punktacji")))))</f>
        <v/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>
        <f t="shared" ca="1" si="1"/>
        <v>0</v>
      </c>
    </row>
    <row r="51" spans="1:142" x14ac:dyDescent="0.4">
      <c r="A51" s="13">
        <v>40</v>
      </c>
      <c r="E51" s="13"/>
      <c r="F51" s="23" t="str" cm="1">
        <f t="array" aca="1" ref="F51" ca="1">IF($E51="","",INT(IF($E51&gt;COUNTA($B$2:$B$7),"",'Standardowe klucze punktacji'!C$5)*(C51*INDIRECT(ADDRESS(15,2+C51,,1,"Standardowe klucze punktacji")))))</f>
        <v/>
      </c>
      <c r="G51" s="23" t="str" cm="1">
        <f t="array" aca="1" ref="G51" ca="1">IF($E51="","",INT(IF($E51&gt;COUNTA($B$2:$B$7),"",'Standardowe klucze punktacji'!D$5)*(C51*INDIRECT(ADDRESS(15,2+C51,,1,"Standardowe klucze punktacji")))))</f>
        <v/>
      </c>
      <c r="H51" s="23" t="str" cm="1">
        <f t="array" aca="1" ref="H51" ca="1">IF($E51="","",INT(IF($E51&gt;COUNTA($B$2:$B$7),"",'Standardowe klucze punktacji'!E$5)*(C51*INDIRECT(ADDRESS(15,2+C51,,1,"Standardowe klucze punktacji")))))</f>
        <v/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>
        <f t="shared" ca="1" si="1"/>
        <v>0</v>
      </c>
    </row>
    <row r="52" spans="1:142" x14ac:dyDescent="0.4">
      <c r="A52" s="13">
        <v>41</v>
      </c>
      <c r="E52" s="13"/>
      <c r="F52" s="23" t="str" cm="1">
        <f t="array" aca="1" ref="F52" ca="1">IF($E52="","",INT(IF($E52&gt;COUNTA($B$2:$B$7),"",'Standardowe klucze punktacji'!C$5)*(C52*INDIRECT(ADDRESS(15,2+C52,,1,"Standardowe klucze punktacji")))))</f>
        <v/>
      </c>
      <c r="G52" s="23" t="str" cm="1">
        <f t="array" aca="1" ref="G52" ca="1">IF($E52="","",INT(IF($E52&gt;COUNTA($B$2:$B$7),"",'Standardowe klucze punktacji'!D$5)*(C52*INDIRECT(ADDRESS(15,2+C52,,1,"Standardowe klucze punktacji")))))</f>
        <v/>
      </c>
      <c r="H52" s="23" t="str" cm="1">
        <f t="array" aca="1" ref="H52" ca="1">IF($E52="","",INT(IF($E52&gt;COUNTA($B$2:$B$7),"",'Standardowe klucze punktacji'!E$5)*(C52*INDIRECT(ADDRESS(15,2+C52,,1,"Standardowe klucze punktacji")))))</f>
        <v/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>
        <f t="shared" ca="1" si="1"/>
        <v>0</v>
      </c>
    </row>
    <row r="53" spans="1:142" x14ac:dyDescent="0.4">
      <c r="A53" s="13">
        <v>42</v>
      </c>
      <c r="E53" s="13"/>
      <c r="F53" s="23" t="str" cm="1">
        <f t="array" aca="1" ref="F53" ca="1">IF($E53="","",INT(IF($E53&gt;COUNTA($B$2:$B$7),"",'Standardowe klucze punktacji'!C$5)*(C53*INDIRECT(ADDRESS(15,2+C53,,1,"Standardowe klucze punktacji")))))</f>
        <v/>
      </c>
      <c r="G53" s="23" t="str" cm="1">
        <f t="array" aca="1" ref="G53" ca="1">IF($E53="","",INT(IF($E53&gt;COUNTA($B$2:$B$7),"",'Standardowe klucze punktacji'!D$5)*(C53*INDIRECT(ADDRESS(15,2+C53,,1,"Standardowe klucze punktacji")))))</f>
        <v/>
      </c>
      <c r="H53" s="23" t="str" cm="1">
        <f t="array" aca="1" ref="H53" ca="1">IF($E53="","",INT(IF($E53&gt;COUNTA($B$2:$B$7),"",'Standardowe klucze punktacji'!E$5)*(C53*INDIRECT(ADDRESS(15,2+C53,,1,"Standardowe klucze punktacji")))))</f>
        <v/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>
        <f t="shared" ca="1" si="1"/>
        <v>0</v>
      </c>
    </row>
    <row r="54" spans="1:142" x14ac:dyDescent="0.4">
      <c r="A54" s="13">
        <v>43</v>
      </c>
      <c r="E54" s="13"/>
      <c r="F54" s="23" t="str" cm="1">
        <f t="array" aca="1" ref="F54" ca="1">IF($E54="","",INT(IF($E54&gt;COUNTA($B$2:$B$7),"",'Standardowe klucze punktacji'!C$5)*(C54*INDIRECT(ADDRESS(15,2+C54,,1,"Standardowe klucze punktacji")))))</f>
        <v/>
      </c>
      <c r="G54" s="23" t="str" cm="1">
        <f t="array" aca="1" ref="G54" ca="1">IF($E54="","",INT(IF($E54&gt;COUNTA($B$2:$B$7),"",'Standardowe klucze punktacji'!D$5)*(C54*INDIRECT(ADDRESS(15,2+C54,,1,"Standardowe klucze punktacji")))))</f>
        <v/>
      </c>
      <c r="H54" s="23" t="str" cm="1">
        <f t="array" aca="1" ref="H54" ca="1">IF($E54="","",INT(IF($E54&gt;COUNTA($B$2:$B$7),"",'Standardowe klucze punktacji'!E$5)*(C54*INDIRECT(ADDRESS(15,2+C54,,1,"Standardowe klucze punktacji")))))</f>
        <v/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>
        <f t="shared" ca="1" si="1"/>
        <v>0</v>
      </c>
    </row>
    <row r="55" spans="1:142" x14ac:dyDescent="0.4">
      <c r="A55" s="13">
        <v>44</v>
      </c>
      <c r="E55" s="13"/>
      <c r="F55" s="23" t="str" cm="1">
        <f t="array" aca="1" ref="F55" ca="1">IF($E55="","",INT(IF($E55&gt;COUNTA($B$2:$B$7),"",'Standardowe klucze punktacji'!C$5)*(C55*INDIRECT(ADDRESS(15,2+C55,,1,"Standardowe klucze punktacji")))))</f>
        <v/>
      </c>
      <c r="G55" s="23" t="str" cm="1">
        <f t="array" aca="1" ref="G55" ca="1">IF($E55="","",INT(IF($E55&gt;COUNTA($B$2:$B$7),"",'Standardowe klucze punktacji'!D$5)*(C55*INDIRECT(ADDRESS(15,2+C55,,1,"Standardowe klucze punktacji")))))</f>
        <v/>
      </c>
      <c r="H55" s="23" t="str" cm="1">
        <f t="array" aca="1" ref="H55" ca="1">IF($E55="","",INT(IF($E55&gt;COUNTA($B$2:$B$7),"",'Standardowe klucze punktacji'!E$5)*(C55*INDIRECT(ADDRESS(15,2+C55,,1,"Standardowe klucze punktacji")))))</f>
        <v/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>
        <f t="shared" ca="1" si="1"/>
        <v>0</v>
      </c>
    </row>
    <row r="56" spans="1:142" x14ac:dyDescent="0.4">
      <c r="A56" s="13">
        <v>45</v>
      </c>
      <c r="E56" s="13"/>
      <c r="F56" s="23" t="str" cm="1">
        <f t="array" aca="1" ref="F56" ca="1">IF($E56="","",INT(IF($E56&gt;COUNTA($B$2:$B$7),"",'Standardowe klucze punktacji'!C$5)*(C56*INDIRECT(ADDRESS(15,2+C56,,1,"Standardowe klucze punktacji")))))</f>
        <v/>
      </c>
      <c r="G56" s="23" t="str" cm="1">
        <f t="array" aca="1" ref="G56" ca="1">IF($E56="","",INT(IF($E56&gt;COUNTA($B$2:$B$7),"",'Standardowe klucze punktacji'!D$5)*(C56*INDIRECT(ADDRESS(15,2+C56,,1,"Standardowe klucze punktacji")))))</f>
        <v/>
      </c>
      <c r="H56" s="23" t="str" cm="1">
        <f t="array" aca="1" ref="H56" ca="1">IF($E56="","",INT(IF($E56&gt;COUNTA($B$2:$B$7),"",'Standardowe klucze punktacji'!E$5)*(C56*INDIRECT(ADDRESS(15,2+C56,,1,"Standardowe klucze punktacji")))))</f>
        <v/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>
        <f t="shared" ca="1" si="1"/>
        <v>0</v>
      </c>
    </row>
    <row r="57" spans="1:142" x14ac:dyDescent="0.4">
      <c r="A57" s="13">
        <v>46</v>
      </c>
      <c r="E57" s="13"/>
      <c r="F57" s="23" t="str" cm="1">
        <f t="array" aca="1" ref="F57" ca="1">IF($E57="","",INT(IF($E57&gt;COUNTA($B$2:$B$7),"",'Standardowe klucze punktacji'!C$5)*(C57*INDIRECT(ADDRESS(15,2+C57,,1,"Standardowe klucze punktacji")))))</f>
        <v/>
      </c>
      <c r="G57" s="23" t="str" cm="1">
        <f t="array" aca="1" ref="G57" ca="1">IF($E57="","",INT(IF($E57&gt;COUNTA($B$2:$B$7),"",'Standardowe klucze punktacji'!D$5)*(C57*INDIRECT(ADDRESS(15,2+C57,,1,"Standardowe klucze punktacji")))))</f>
        <v/>
      </c>
      <c r="H57" s="23" t="str" cm="1">
        <f t="array" aca="1" ref="H57" ca="1">IF($E57="","",INT(IF($E57&gt;COUNTA($B$2:$B$7),"",'Standardowe klucze punktacji'!E$5)*(C57*INDIRECT(ADDRESS(15,2+C57,,1,"Standardowe klucze punktacji")))))</f>
        <v/>
      </c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>
        <f t="shared" ca="1" si="1"/>
        <v>0</v>
      </c>
    </row>
    <row r="58" spans="1:142" x14ac:dyDescent="0.4">
      <c r="A58" s="13">
        <v>47</v>
      </c>
      <c r="E58" s="13"/>
      <c r="F58" s="23" t="str" cm="1">
        <f t="array" aca="1" ref="F58" ca="1">IF($E58="","",INT(IF($E58&gt;COUNTA($B$2:$B$7),"",'Standardowe klucze punktacji'!C$5)*(C58*INDIRECT(ADDRESS(15,2+C58,,1,"Standardowe klucze punktacji")))))</f>
        <v/>
      </c>
      <c r="G58" s="23" t="str" cm="1">
        <f t="array" aca="1" ref="G58" ca="1">IF($E58="","",INT(IF($E58&gt;COUNTA($B$2:$B$7),"",'Standardowe klucze punktacji'!D$5)*(C58*INDIRECT(ADDRESS(15,2+C58,,1,"Standardowe klucze punktacji")))))</f>
        <v/>
      </c>
      <c r="H58" s="23" t="str" cm="1">
        <f t="array" aca="1" ref="H58" ca="1">IF($E58="","",INT(IF($E58&gt;COUNTA($B$2:$B$7),"",'Standardowe klucze punktacji'!E$5)*(C58*INDIRECT(ADDRESS(15,2+C58,,1,"Standardowe klucze punktacji")))))</f>
        <v/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>
        <f t="shared" ca="1" si="1"/>
        <v>0</v>
      </c>
    </row>
    <row r="59" spans="1:142" x14ac:dyDescent="0.4">
      <c r="A59" s="13">
        <v>48</v>
      </c>
      <c r="E59" s="13"/>
      <c r="F59" s="23" t="str" cm="1">
        <f t="array" aca="1" ref="F59" ca="1">IF($E59="","",INT(IF($E59&gt;COUNTA($B$2:$B$7),"",'Standardowe klucze punktacji'!C$5)*(C59*INDIRECT(ADDRESS(15,2+C59,,1,"Standardowe klucze punktacji")))))</f>
        <v/>
      </c>
      <c r="G59" s="23" t="str" cm="1">
        <f t="array" aca="1" ref="G59" ca="1">IF($E59="","",INT(IF($E59&gt;COUNTA($B$2:$B$7),"",'Standardowe klucze punktacji'!D$5)*(C59*INDIRECT(ADDRESS(15,2+C59,,1,"Standardowe klucze punktacji")))))</f>
        <v/>
      </c>
      <c r="H59" s="23" t="str" cm="1">
        <f t="array" aca="1" ref="H59" ca="1">IF($E59="","",INT(IF($E59&gt;COUNTA($B$2:$B$7),"",'Standardowe klucze punktacji'!E$5)*(C59*INDIRECT(ADDRESS(15,2+C59,,1,"Standardowe klucze punktacji")))))</f>
        <v/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>
        <f t="shared" ca="1" si="1"/>
        <v>0</v>
      </c>
    </row>
    <row r="60" spans="1:142" x14ac:dyDescent="0.4">
      <c r="A60" s="13">
        <v>49</v>
      </c>
      <c r="E60" s="13"/>
      <c r="F60" s="23" t="str" cm="1">
        <f t="array" aca="1" ref="F60" ca="1">IF($E60="","",INT(IF($E60&gt;COUNTA($B$2:$B$7),"",'Standardowe klucze punktacji'!C$5)*(C60*INDIRECT(ADDRESS(15,2+C60,,1,"Standardowe klucze punktacji")))))</f>
        <v/>
      </c>
      <c r="G60" s="23" t="str" cm="1">
        <f t="array" aca="1" ref="G60" ca="1">IF($E60="","",INT(IF($E60&gt;COUNTA($B$2:$B$7),"",'Standardowe klucze punktacji'!D$5)*(C60*INDIRECT(ADDRESS(15,2+C60,,1,"Standardowe klucze punktacji")))))</f>
        <v/>
      </c>
      <c r="H60" s="23" t="str" cm="1">
        <f t="array" aca="1" ref="H60" ca="1">IF($E60="","",INT(IF($E60&gt;COUNTA($B$2:$B$7),"",'Standardowe klucze punktacji'!E$5)*(C60*INDIRECT(ADDRESS(15,2+C60,,1,"Standardowe klucze punktacji")))))</f>
        <v/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>
        <f t="shared" ca="1" si="1"/>
        <v>0</v>
      </c>
    </row>
    <row r="61" spans="1:142" x14ac:dyDescent="0.4">
      <c r="A61" s="13">
        <v>50</v>
      </c>
      <c r="E61" s="13"/>
      <c r="F61" s="23" t="str" cm="1">
        <f t="array" aca="1" ref="F61" ca="1">IF($E61="","",INT(IF($E61&gt;COUNTA($B$2:$B$7),"",'Standardowe klucze punktacji'!C$5)*(C61*INDIRECT(ADDRESS(15,2+C61,,1,"Standardowe klucze punktacji")))))</f>
        <v/>
      </c>
      <c r="G61" s="23" t="str" cm="1">
        <f t="array" aca="1" ref="G61" ca="1">IF($E61="","",INT(IF($E61&gt;COUNTA($B$2:$B$7),"",'Standardowe klucze punktacji'!D$5)*(C61*INDIRECT(ADDRESS(15,2+C61,,1,"Standardowe klucze punktacji")))))</f>
        <v/>
      </c>
      <c r="H61" s="23" t="str" cm="1">
        <f t="array" aca="1" ref="H61" ca="1">IF($E61="","",INT(IF($E61&gt;COUNTA($B$2:$B$7),"",'Standardowe klucze punktacji'!E$5)*(C61*INDIRECT(ADDRESS(15,2+C61,,1,"Standardowe klucze punktacji")))))</f>
        <v/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>
        <f t="shared" ca="1" si="1"/>
        <v>0</v>
      </c>
    </row>
    <row r="62" spans="1:142" x14ac:dyDescent="0.4">
      <c r="A62" s="13">
        <v>51</v>
      </c>
      <c r="E62" s="13"/>
      <c r="F62" s="23" t="str" cm="1">
        <f t="array" aca="1" ref="F62" ca="1">IF($E62="","",INT(IF($E62&gt;COUNTA($B$2:$B$7),"",'Standardowe klucze punktacji'!C$5)*(C62*INDIRECT(ADDRESS(15,2+C62,,1,"Standardowe klucze punktacji")))))</f>
        <v/>
      </c>
      <c r="G62" s="23" t="str" cm="1">
        <f t="array" aca="1" ref="G62" ca="1">IF($E62="","",INT(IF($E62&gt;COUNTA($B$2:$B$7),"",'Standardowe klucze punktacji'!D$5)*(C62*INDIRECT(ADDRESS(15,2+C62,,1,"Standardowe klucze punktacji")))))</f>
        <v/>
      </c>
      <c r="H62" s="23" t="str" cm="1">
        <f t="array" aca="1" ref="H62" ca="1">IF($E62="","",INT(IF($E62&gt;COUNTA($B$2:$B$7),"",'Standardowe klucze punktacji'!E$5)*(C62*INDIRECT(ADDRESS(15,2+C62,,1,"Standardowe klucze punktacji")))))</f>
        <v/>
      </c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>
        <f t="shared" ca="1" si="1"/>
        <v>0</v>
      </c>
    </row>
    <row r="63" spans="1:142" x14ac:dyDescent="0.4">
      <c r="A63" s="13">
        <v>52</v>
      </c>
      <c r="E63" s="13"/>
      <c r="F63" s="23" t="str" cm="1">
        <f t="array" aca="1" ref="F63" ca="1">IF($E63="","",INT(IF($E63&gt;COUNTA($B$2:$B$7),"",'Standardowe klucze punktacji'!C$5)*(C63*INDIRECT(ADDRESS(15,2+C63,,1,"Standardowe klucze punktacji")))))</f>
        <v/>
      </c>
      <c r="G63" s="23" t="str" cm="1">
        <f t="array" aca="1" ref="G63" ca="1">IF($E63="","",INT(IF($E63&gt;COUNTA($B$2:$B$7),"",'Standardowe klucze punktacji'!D$5)*(C63*INDIRECT(ADDRESS(15,2+C63,,1,"Standardowe klucze punktacji")))))</f>
        <v/>
      </c>
      <c r="H63" s="23" t="str" cm="1">
        <f t="array" aca="1" ref="H63" ca="1">IF($E63="","",INT(IF($E63&gt;COUNTA($B$2:$B$7),"",'Standardowe klucze punktacji'!E$5)*(C63*INDIRECT(ADDRESS(15,2+C63,,1,"Standardowe klucze punktacji")))))</f>
        <v/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>
        <f t="shared" ca="1" si="1"/>
        <v>0</v>
      </c>
    </row>
    <row r="64" spans="1:142" x14ac:dyDescent="0.4">
      <c r="A64" s="13">
        <v>53</v>
      </c>
      <c r="E64" s="13"/>
      <c r="F64" s="23" t="str" cm="1">
        <f t="array" aca="1" ref="F64" ca="1">IF($E64="","",INT(IF($E64&gt;COUNTA($B$2:$B$7),"",'Standardowe klucze punktacji'!C$5)*(C64*INDIRECT(ADDRESS(15,2+C64,,1,"Standardowe klucze punktacji")))))</f>
        <v/>
      </c>
      <c r="G64" s="23" t="str" cm="1">
        <f t="array" aca="1" ref="G64" ca="1">IF($E64="","",INT(IF($E64&gt;COUNTA($B$2:$B$7),"",'Standardowe klucze punktacji'!D$5)*(C64*INDIRECT(ADDRESS(15,2+C64,,1,"Standardowe klucze punktacji")))))</f>
        <v/>
      </c>
      <c r="H64" s="23" t="str" cm="1">
        <f t="array" aca="1" ref="H64" ca="1">IF($E64="","",INT(IF($E64&gt;COUNTA($B$2:$B$7),"",'Standardowe klucze punktacji'!E$5)*(C64*INDIRECT(ADDRESS(15,2+C64,,1,"Standardowe klucze punktacji")))))</f>
        <v/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>
        <f t="shared" ca="1" si="1"/>
        <v>0</v>
      </c>
    </row>
    <row r="65" spans="1:142" x14ac:dyDescent="0.4">
      <c r="A65" s="13">
        <v>54</v>
      </c>
      <c r="E65" s="13"/>
      <c r="F65" s="23" t="str" cm="1">
        <f t="array" aca="1" ref="F65" ca="1">IF($E65="","",INT(IF($E65&gt;COUNTA($B$2:$B$7),"",'Standardowe klucze punktacji'!C$5)*(C65*INDIRECT(ADDRESS(15,2+C65,,1,"Standardowe klucze punktacji")))))</f>
        <v/>
      </c>
      <c r="G65" s="23" t="str" cm="1">
        <f t="array" aca="1" ref="G65" ca="1">IF($E65="","",INT(IF($E65&gt;COUNTA($B$2:$B$7),"",'Standardowe klucze punktacji'!D$5)*(C65*INDIRECT(ADDRESS(15,2+C65,,1,"Standardowe klucze punktacji")))))</f>
        <v/>
      </c>
      <c r="H65" s="23" t="str" cm="1">
        <f t="array" aca="1" ref="H65" ca="1">IF($E65="","",INT(IF($E65&gt;COUNTA($B$2:$B$7),"",'Standardowe klucze punktacji'!E$5)*(C65*INDIRECT(ADDRESS(15,2+C65,,1,"Standardowe klucze punktacji")))))</f>
        <v/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>
        <f t="shared" ca="1" si="1"/>
        <v>0</v>
      </c>
    </row>
    <row r="66" spans="1:142" x14ac:dyDescent="0.4">
      <c r="A66" s="13">
        <v>55</v>
      </c>
      <c r="E66" s="13"/>
      <c r="F66" s="23" t="str" cm="1">
        <f t="array" aca="1" ref="F66" ca="1">IF($E66="","",INT(IF($E66&gt;COUNTA($B$2:$B$7),"",'Standardowe klucze punktacji'!C$5)*(C66*INDIRECT(ADDRESS(15,2+C66,,1,"Standardowe klucze punktacji")))))</f>
        <v/>
      </c>
      <c r="G66" s="23" t="str" cm="1">
        <f t="array" aca="1" ref="G66" ca="1">IF($E66="","",INT(IF($E66&gt;COUNTA($B$2:$B$7),"",'Standardowe klucze punktacji'!D$5)*(C66*INDIRECT(ADDRESS(15,2+C66,,1,"Standardowe klucze punktacji")))))</f>
        <v/>
      </c>
      <c r="H66" s="23" t="str" cm="1">
        <f t="array" aca="1" ref="H66" ca="1">IF($E66="","",INT(IF($E66&gt;COUNTA($B$2:$B$7),"",'Standardowe klucze punktacji'!E$5)*(C66*INDIRECT(ADDRESS(15,2+C66,,1,"Standardowe klucze punktacji")))))</f>
        <v/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>
        <f t="shared" ca="1" si="1"/>
        <v>0</v>
      </c>
    </row>
    <row r="67" spans="1:142" x14ac:dyDescent="0.4">
      <c r="A67" s="13">
        <v>56</v>
      </c>
      <c r="E67" s="13"/>
      <c r="F67" s="23" t="str" cm="1">
        <f t="array" aca="1" ref="F67" ca="1">IF($E67="","",INT(IF($E67&gt;COUNTA($B$2:$B$7),"",'Standardowe klucze punktacji'!C$5)*(C67*INDIRECT(ADDRESS(15,2+C67,,1,"Standardowe klucze punktacji")))))</f>
        <v/>
      </c>
      <c r="G67" s="23" t="str" cm="1">
        <f t="array" aca="1" ref="G67" ca="1">IF($E67="","",INT(IF($E67&gt;COUNTA($B$2:$B$7),"",'Standardowe klucze punktacji'!D$5)*(C67*INDIRECT(ADDRESS(15,2+C67,,1,"Standardowe klucze punktacji")))))</f>
        <v/>
      </c>
      <c r="H67" s="23" t="str" cm="1">
        <f t="array" aca="1" ref="H67" ca="1">IF($E67="","",INT(IF($E67&gt;COUNTA($B$2:$B$7),"",'Standardowe klucze punktacji'!E$5)*(C67*INDIRECT(ADDRESS(15,2+C67,,1,"Standardowe klucze punktacji")))))</f>
        <v/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>
        <f t="shared" ca="1" si="1"/>
        <v>0</v>
      </c>
    </row>
    <row r="68" spans="1:142" x14ac:dyDescent="0.4">
      <c r="A68" s="13">
        <v>57</v>
      </c>
      <c r="E68" s="13"/>
      <c r="F68" s="23" t="str" cm="1">
        <f t="array" aca="1" ref="F68" ca="1">IF($E68="","",INT(IF($E68&gt;COUNTA($B$2:$B$7),"",'Standardowe klucze punktacji'!C$5)*(C68*INDIRECT(ADDRESS(15,2+C68,,1,"Standardowe klucze punktacji")))))</f>
        <v/>
      </c>
      <c r="G68" s="23" t="str" cm="1">
        <f t="array" aca="1" ref="G68" ca="1">IF($E68="","",INT(IF($E68&gt;COUNTA($B$2:$B$7),"",'Standardowe klucze punktacji'!D$5)*(C68*INDIRECT(ADDRESS(15,2+C68,,1,"Standardowe klucze punktacji")))))</f>
        <v/>
      </c>
      <c r="H68" s="23" t="str" cm="1">
        <f t="array" aca="1" ref="H68" ca="1">IF($E68="","",INT(IF($E68&gt;COUNTA($B$2:$B$7),"",'Standardowe klucze punktacji'!E$5)*(C68*INDIRECT(ADDRESS(15,2+C68,,1,"Standardowe klucze punktacji")))))</f>
        <v/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>
        <f t="shared" ca="1" si="1"/>
        <v>0</v>
      </c>
    </row>
    <row r="69" spans="1:142" x14ac:dyDescent="0.4">
      <c r="A69" s="13">
        <v>58</v>
      </c>
      <c r="E69" s="13"/>
      <c r="F69" s="23" t="str" cm="1">
        <f t="array" aca="1" ref="F69" ca="1">IF($E69="","",INT(IF($E69&gt;COUNTA($B$2:$B$7),"",'Standardowe klucze punktacji'!C$5)*(C69*INDIRECT(ADDRESS(15,2+C69,,1,"Standardowe klucze punktacji")))))</f>
        <v/>
      </c>
      <c r="G69" s="23" t="str" cm="1">
        <f t="array" aca="1" ref="G69" ca="1">IF($E69="","",INT(IF($E69&gt;COUNTA($B$2:$B$7),"",'Standardowe klucze punktacji'!D$5)*(C69*INDIRECT(ADDRESS(15,2+C69,,1,"Standardowe klucze punktacji")))))</f>
        <v/>
      </c>
      <c r="H69" s="23" t="str" cm="1">
        <f t="array" aca="1" ref="H69" ca="1">IF($E69="","",INT(IF($E69&gt;COUNTA($B$2:$B$7),"",'Standardowe klucze punktacji'!E$5)*(C69*INDIRECT(ADDRESS(15,2+C69,,1,"Standardowe klucze punktacji")))))</f>
        <v/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>
        <f t="shared" ca="1" si="1"/>
        <v>0</v>
      </c>
    </row>
    <row r="70" spans="1:142" x14ac:dyDescent="0.4">
      <c r="A70" s="13">
        <v>59</v>
      </c>
      <c r="E70" s="13"/>
      <c r="F70" s="23" t="str" cm="1">
        <f t="array" aca="1" ref="F70" ca="1">IF($E70="","",INT(IF($E70&gt;COUNTA($B$2:$B$7),"",'Standardowe klucze punktacji'!C$5)*(C70*INDIRECT(ADDRESS(15,2+C70,,1,"Standardowe klucze punktacji")))))</f>
        <v/>
      </c>
      <c r="G70" s="23" t="str" cm="1">
        <f t="array" aca="1" ref="G70" ca="1">IF($E70="","",INT(IF($E70&gt;COUNTA($B$2:$B$7),"",'Standardowe klucze punktacji'!D$5)*(C70*INDIRECT(ADDRESS(15,2+C70,,1,"Standardowe klucze punktacji")))))</f>
        <v/>
      </c>
      <c r="H70" s="23" t="str" cm="1">
        <f t="array" aca="1" ref="H70" ca="1">IF($E70="","",INT(IF($E70&gt;COUNTA($B$2:$B$7),"",'Standardowe klucze punktacji'!E$5)*(C70*INDIRECT(ADDRESS(15,2+C70,,1,"Standardowe klucze punktacji")))))</f>
        <v/>
      </c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>
        <f t="shared" ca="1" si="1"/>
        <v>0</v>
      </c>
    </row>
    <row r="71" spans="1:142" x14ac:dyDescent="0.4">
      <c r="A71" s="13">
        <v>60</v>
      </c>
      <c r="E71" s="13"/>
      <c r="F71" s="23" t="str" cm="1">
        <f t="array" aca="1" ref="F71" ca="1">IF($E71="","",INT(IF($E71&gt;COUNTA($B$2:$B$7),"",'Standardowe klucze punktacji'!C$5)*(C71*INDIRECT(ADDRESS(15,2+C71,,1,"Standardowe klucze punktacji")))))</f>
        <v/>
      </c>
      <c r="G71" s="23" t="str" cm="1">
        <f t="array" aca="1" ref="G71" ca="1">IF($E71="","",INT(IF($E71&gt;COUNTA($B$2:$B$7),"",'Standardowe klucze punktacji'!D$5)*(C71*INDIRECT(ADDRESS(15,2+C71,,1,"Standardowe klucze punktacji")))))</f>
        <v/>
      </c>
      <c r="H71" s="23" t="str" cm="1">
        <f t="array" aca="1" ref="H71" ca="1">IF($E71="","",INT(IF($E71&gt;COUNTA($B$2:$B$7),"",'Standardowe klucze punktacji'!E$5)*(C71*INDIRECT(ADDRESS(15,2+C71,,1,"Standardowe klucze punktacji")))))</f>
        <v/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>
        <f t="shared" ca="1" si="1"/>
        <v>0</v>
      </c>
    </row>
    <row r="72" spans="1:142" x14ac:dyDescent="0.4">
      <c r="A72" s="13">
        <v>61</v>
      </c>
      <c r="E72" s="13"/>
      <c r="F72" s="23" t="str" cm="1">
        <f t="array" aca="1" ref="F72" ca="1">IF($E72="","",INT(IF($E72&gt;COUNTA($B$2:$B$7),"",'Standardowe klucze punktacji'!C$5)*(C72*INDIRECT(ADDRESS(15,2+C72,,1,"Standardowe klucze punktacji")))))</f>
        <v/>
      </c>
      <c r="G72" s="23" t="str" cm="1">
        <f t="array" aca="1" ref="G72" ca="1">IF($E72="","",INT(IF($E72&gt;COUNTA($B$2:$B$7),"",'Standardowe klucze punktacji'!D$5)*(C72*INDIRECT(ADDRESS(15,2+C72,,1,"Standardowe klucze punktacji")))))</f>
        <v/>
      </c>
      <c r="H72" s="23" t="str" cm="1">
        <f t="array" aca="1" ref="H72" ca="1">IF($E72="","",INT(IF($E72&gt;COUNTA($B$2:$B$7),"",'Standardowe klucze punktacji'!E$5)*(C72*INDIRECT(ADDRESS(15,2+C72,,1,"Standardowe klucze punktacji")))))</f>
        <v/>
      </c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>
        <f t="shared" ca="1" si="1"/>
        <v>0</v>
      </c>
    </row>
    <row r="73" spans="1:142" x14ac:dyDescent="0.4">
      <c r="A73" s="13">
        <v>62</v>
      </c>
      <c r="E73" s="13"/>
      <c r="F73" s="23" t="str" cm="1">
        <f t="array" aca="1" ref="F73" ca="1">IF($E73="","",INT(IF($E73&gt;COUNTA($B$2:$B$7),"",'Standardowe klucze punktacji'!C$5)*(C73*INDIRECT(ADDRESS(15,2+C73,,1,"Standardowe klucze punktacji")))))</f>
        <v/>
      </c>
      <c r="G73" s="23" t="str" cm="1">
        <f t="array" aca="1" ref="G73" ca="1">IF($E73="","",INT(IF($E73&gt;COUNTA($B$2:$B$7),"",'Standardowe klucze punktacji'!D$5)*(C73*INDIRECT(ADDRESS(15,2+C73,,1,"Standardowe klucze punktacji")))))</f>
        <v/>
      </c>
      <c r="H73" s="23" t="str" cm="1">
        <f t="array" aca="1" ref="H73" ca="1">IF($E73="","",INT(IF($E73&gt;COUNTA($B$2:$B$7),"",'Standardowe klucze punktacji'!E$5)*(C73*INDIRECT(ADDRESS(15,2+C73,,1,"Standardowe klucze punktacji")))))</f>
        <v/>
      </c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>
        <f t="shared" ca="1" si="1"/>
        <v>0</v>
      </c>
    </row>
    <row r="74" spans="1:142" x14ac:dyDescent="0.4">
      <c r="A74" s="13">
        <v>63</v>
      </c>
      <c r="E74" s="13"/>
      <c r="F74" s="23" t="str" cm="1">
        <f t="array" aca="1" ref="F74" ca="1">IF($E74="","",INT(IF($E74&gt;COUNTA($B$2:$B$7),"",'Standardowe klucze punktacji'!C$5)*(C74*INDIRECT(ADDRESS(15,2+C74,,1,"Standardowe klucze punktacji")))))</f>
        <v/>
      </c>
      <c r="G74" s="23" t="str" cm="1">
        <f t="array" aca="1" ref="G74" ca="1">IF($E74="","",INT(IF($E74&gt;COUNTA($B$2:$B$7),"",'Standardowe klucze punktacji'!D$5)*(C74*INDIRECT(ADDRESS(15,2+C74,,1,"Standardowe klucze punktacji")))))</f>
        <v/>
      </c>
      <c r="H74" s="23" t="str" cm="1">
        <f t="array" aca="1" ref="H74" ca="1">IF($E74="","",INT(IF($E74&gt;COUNTA($B$2:$B$7),"",'Standardowe klucze punktacji'!E$5)*(C74*INDIRECT(ADDRESS(15,2+C74,,1,"Standardowe klucze punktacji")))))</f>
        <v/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>
        <f t="shared" ca="1" si="1"/>
        <v>0</v>
      </c>
    </row>
    <row r="75" spans="1:142" x14ac:dyDescent="0.4">
      <c r="A75" s="13">
        <v>64</v>
      </c>
      <c r="E75" s="13"/>
      <c r="F75" s="23" t="str" cm="1">
        <f t="array" aca="1" ref="F75" ca="1">IF($E75="","",INT(IF($E75&gt;COUNTA($B$2:$B$7),"",'Standardowe klucze punktacji'!C$5)*(C75*INDIRECT(ADDRESS(15,2+C75,,1,"Standardowe klucze punktacji")))))</f>
        <v/>
      </c>
      <c r="G75" s="23" t="str" cm="1">
        <f t="array" aca="1" ref="G75" ca="1">IF($E75="","",INT(IF($E75&gt;COUNTA($B$2:$B$7),"",'Standardowe klucze punktacji'!D$5)*(C75*INDIRECT(ADDRESS(15,2+C75,,1,"Standardowe klucze punktacji")))))</f>
        <v/>
      </c>
      <c r="H75" s="23" t="str" cm="1">
        <f t="array" aca="1" ref="H75" ca="1">IF($E75="","",INT(IF($E75&gt;COUNTA($B$2:$B$7),"",'Standardowe klucze punktacji'!E$5)*(C75*INDIRECT(ADDRESS(15,2+C75,,1,"Standardowe klucze punktacji")))))</f>
        <v/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>
        <f t="shared" ca="1" si="1"/>
        <v>0</v>
      </c>
    </row>
    <row r="76" spans="1:142" x14ac:dyDescent="0.4">
      <c r="A76" s="13">
        <v>65</v>
      </c>
      <c r="E76" s="13"/>
      <c r="F76" s="23" t="str" cm="1">
        <f t="array" aca="1" ref="F76" ca="1">IF($E76="","",INT(IF($E76&gt;COUNTA($B$2:$B$7),"",'Standardowe klucze punktacji'!C$5)*(C76*INDIRECT(ADDRESS(15,2+C76,,1,"Standardowe klucze punktacji")))))</f>
        <v/>
      </c>
      <c r="G76" s="23" t="str" cm="1">
        <f t="array" aca="1" ref="G76" ca="1">IF($E76="","",INT(IF($E76&gt;COUNTA($B$2:$B$7),"",'Standardowe klucze punktacji'!D$5)*(C76*INDIRECT(ADDRESS(15,2+C76,,1,"Standardowe klucze punktacji")))))</f>
        <v/>
      </c>
      <c r="H76" s="23" t="str" cm="1">
        <f t="array" aca="1" ref="H76" ca="1">IF($E76="","",INT(IF($E76&gt;COUNTA($B$2:$B$7),"",'Standardowe klucze punktacji'!E$5)*(C76*INDIRECT(ADDRESS(15,2+C76,,1,"Standardowe klucze punktacji")))))</f>
        <v/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>
        <f t="shared" ref="EL76" ca="1" si="2">SUM(F76:EK76)</f>
        <v>0</v>
      </c>
    </row>
    <row r="77" spans="1:142" x14ac:dyDescent="0.4">
      <c r="A77" s="13">
        <v>66</v>
      </c>
      <c r="E77" s="13"/>
      <c r="F77" s="23" t="str" cm="1">
        <f t="array" aca="1" ref="F77" ca="1">IF($E77="","",INT(IF($E77&gt;COUNTA($B$2:$B$7),"",'Standardowe klucze punktacji'!C$5)*(C77*INDIRECT(ADDRESS(15,2+C77,,1,"Standardowe klucze punktacji")))))</f>
        <v/>
      </c>
      <c r="G77" s="23" t="str" cm="1">
        <f t="array" aca="1" ref="G77" ca="1">IF($E77="","",INT(IF($E77&gt;COUNTA($B$2:$B$7),"",'Standardowe klucze punktacji'!D$5)*(C77*INDIRECT(ADDRESS(15,2+C77,,1,"Standardowe klucze punktacji")))))</f>
        <v/>
      </c>
      <c r="H77" s="23" t="str" cm="1">
        <f t="array" aca="1" ref="H77" ca="1">IF($E77="","",INT(IF($E77&gt;COUNTA($B$2:$B$7),"",'Standardowe klucze punktacji'!E$5)*(C77*INDIRECT(ADDRESS(15,2+C77,,1,"Standardowe klucze punktacji")))))</f>
        <v/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>
        <f t="shared" ref="EL77:EL111" ca="1" si="3">SUM(F77:EK77)</f>
        <v>0</v>
      </c>
    </row>
    <row r="78" spans="1:142" x14ac:dyDescent="0.4">
      <c r="A78" s="13">
        <v>67</v>
      </c>
      <c r="E78" s="13"/>
      <c r="F78" s="23" t="str" cm="1">
        <f t="array" aca="1" ref="F78" ca="1">IF($E78="","",INT(IF($E78&gt;COUNTA($B$2:$B$7),"",'Standardowe klucze punktacji'!C$5)*(C78*INDIRECT(ADDRESS(15,2+C78,,1,"Standardowe klucze punktacji")))))</f>
        <v/>
      </c>
      <c r="G78" s="23" t="str" cm="1">
        <f t="array" aca="1" ref="G78" ca="1">IF($E78="","",INT(IF($E78&gt;COUNTA($B$2:$B$7),"",'Standardowe klucze punktacji'!D$5)*(C78*INDIRECT(ADDRESS(15,2+C78,,1,"Standardowe klucze punktacji")))))</f>
        <v/>
      </c>
      <c r="H78" s="23" t="str" cm="1">
        <f t="array" aca="1" ref="H78" ca="1">IF($E78="","",INT(IF($E78&gt;COUNTA($B$2:$B$7),"",'Standardowe klucze punktacji'!E$5)*(C78*INDIRECT(ADDRESS(15,2+C78,,1,"Standardowe klucze punktacji")))))</f>
        <v/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>
        <f t="shared" ca="1" si="3"/>
        <v>0</v>
      </c>
    </row>
    <row r="79" spans="1:142" x14ac:dyDescent="0.4">
      <c r="A79" s="13">
        <v>68</v>
      </c>
      <c r="E79" s="13"/>
      <c r="F79" s="23" t="str" cm="1">
        <f t="array" aca="1" ref="F79" ca="1">IF($E79="","",INT(IF($E79&gt;COUNTA($B$2:$B$7),"",'Standardowe klucze punktacji'!C$5)*(C79*INDIRECT(ADDRESS(15,2+C79,,1,"Standardowe klucze punktacji")))))</f>
        <v/>
      </c>
      <c r="G79" s="23" t="str" cm="1">
        <f t="array" aca="1" ref="G79" ca="1">IF($E79="","",INT(IF($E79&gt;COUNTA($B$2:$B$7),"",'Standardowe klucze punktacji'!D$5)*(C79*INDIRECT(ADDRESS(15,2+C79,,1,"Standardowe klucze punktacji")))))</f>
        <v/>
      </c>
      <c r="H79" s="23" t="str" cm="1">
        <f t="array" aca="1" ref="H79" ca="1">IF($E79="","",INT(IF($E79&gt;COUNTA($B$2:$B$7),"",'Standardowe klucze punktacji'!E$5)*(C79*INDIRECT(ADDRESS(15,2+C79,,1,"Standardowe klucze punktacji")))))</f>
        <v/>
      </c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>
        <f t="shared" ca="1" si="3"/>
        <v>0</v>
      </c>
    </row>
    <row r="80" spans="1:142" x14ac:dyDescent="0.4">
      <c r="A80" s="13">
        <v>69</v>
      </c>
      <c r="E80" s="13"/>
      <c r="F80" s="23" t="str" cm="1">
        <f t="array" aca="1" ref="F80" ca="1">IF($E80="","",INT(IF($E80&gt;COUNTA($B$2:$B$7),"",'Standardowe klucze punktacji'!C$5)*(C80*INDIRECT(ADDRESS(15,2+C80,,1,"Standardowe klucze punktacji")))))</f>
        <v/>
      </c>
      <c r="G80" s="23" t="str" cm="1">
        <f t="array" aca="1" ref="G80" ca="1">IF($E80="","",INT(IF($E80&gt;COUNTA($B$2:$B$7),"",'Standardowe klucze punktacji'!D$5)*(C80*INDIRECT(ADDRESS(15,2+C80,,1,"Standardowe klucze punktacji")))))</f>
        <v/>
      </c>
      <c r="H80" s="23" t="str" cm="1">
        <f t="array" aca="1" ref="H80" ca="1">IF($E80="","",INT(IF($E80&gt;COUNTA($B$2:$B$7),"",'Standardowe klucze punktacji'!E$5)*(C80*INDIRECT(ADDRESS(15,2+C80,,1,"Standardowe klucze punktacji")))))</f>
        <v/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>
        <f t="shared" ca="1" si="3"/>
        <v>0</v>
      </c>
    </row>
    <row r="81" spans="1:142" x14ac:dyDescent="0.4">
      <c r="A81" s="13">
        <v>70</v>
      </c>
      <c r="E81" s="13"/>
      <c r="F81" s="23" t="str" cm="1">
        <f t="array" aca="1" ref="F81" ca="1">IF($E81="","",INT(IF($E81&gt;COUNTA($B$2:$B$7),"",'Standardowe klucze punktacji'!C$5)*(C81*INDIRECT(ADDRESS(15,2+C81,,1,"Standardowe klucze punktacji")))))</f>
        <v/>
      </c>
      <c r="G81" s="23" t="str" cm="1">
        <f t="array" aca="1" ref="G81" ca="1">IF($E81="","",INT(IF($E81&gt;COUNTA($B$2:$B$7),"",'Standardowe klucze punktacji'!D$5)*(C81*INDIRECT(ADDRESS(15,2+C81,,1,"Standardowe klucze punktacji")))))</f>
        <v/>
      </c>
      <c r="H81" s="23" t="str" cm="1">
        <f t="array" aca="1" ref="H81" ca="1">IF($E81="","",INT(IF($E81&gt;COUNTA($B$2:$B$7),"",'Standardowe klucze punktacji'!E$5)*(C81*INDIRECT(ADDRESS(15,2+C81,,1,"Standardowe klucze punktacji")))))</f>
        <v/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>
        <f t="shared" ca="1" si="3"/>
        <v>0</v>
      </c>
    </row>
    <row r="82" spans="1:142" x14ac:dyDescent="0.4">
      <c r="A82" s="13">
        <v>71</v>
      </c>
      <c r="E82" s="13"/>
      <c r="F82" s="23" t="str" cm="1">
        <f t="array" aca="1" ref="F82" ca="1">IF($E82="","",INT(IF($E82&gt;COUNTA($B$2:$B$7),"",'Standardowe klucze punktacji'!C$5)*(C82*INDIRECT(ADDRESS(15,2+C82,,1,"Standardowe klucze punktacji")))))</f>
        <v/>
      </c>
      <c r="G82" s="23" t="str" cm="1">
        <f t="array" aca="1" ref="G82" ca="1">IF($E82="","",INT(IF($E82&gt;COUNTA($B$2:$B$7),"",'Standardowe klucze punktacji'!D$5)*(C82*INDIRECT(ADDRESS(15,2+C82,,1,"Standardowe klucze punktacji")))))</f>
        <v/>
      </c>
      <c r="H82" s="23" t="str" cm="1">
        <f t="array" aca="1" ref="H82" ca="1">IF($E82="","",INT(IF($E82&gt;COUNTA($B$2:$B$7),"",'Standardowe klucze punktacji'!E$5)*(C82*INDIRECT(ADDRESS(15,2+C82,,1,"Standardowe klucze punktacji")))))</f>
        <v/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>
        <f t="shared" ca="1" si="3"/>
        <v>0</v>
      </c>
    </row>
    <row r="83" spans="1:142" x14ac:dyDescent="0.4">
      <c r="A83" s="13">
        <v>72</v>
      </c>
      <c r="E83" s="13"/>
      <c r="F83" s="23" t="str" cm="1">
        <f t="array" aca="1" ref="F83" ca="1">IF($E83="","",INT(IF($E83&gt;COUNTA($B$2:$B$7),"",'Standardowe klucze punktacji'!C$5)*(C83*INDIRECT(ADDRESS(15,2+C83,,1,"Standardowe klucze punktacji")))))</f>
        <v/>
      </c>
      <c r="G83" s="23" t="str" cm="1">
        <f t="array" aca="1" ref="G83" ca="1">IF($E83="","",INT(IF($E83&gt;COUNTA($B$2:$B$7),"",'Standardowe klucze punktacji'!D$5)*(C83*INDIRECT(ADDRESS(15,2+C83,,1,"Standardowe klucze punktacji")))))</f>
        <v/>
      </c>
      <c r="H83" s="23" t="str" cm="1">
        <f t="array" aca="1" ref="H83" ca="1">IF($E83="","",INT(IF($E83&gt;COUNTA($B$2:$B$7),"",'Standardowe klucze punktacji'!E$5)*(C83*INDIRECT(ADDRESS(15,2+C83,,1,"Standardowe klucze punktacji")))))</f>
        <v/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>
        <f t="shared" ca="1" si="3"/>
        <v>0</v>
      </c>
    </row>
    <row r="84" spans="1:142" x14ac:dyDescent="0.4">
      <c r="A84" s="13">
        <v>73</v>
      </c>
      <c r="E84" s="13"/>
      <c r="F84" s="23" t="str" cm="1">
        <f t="array" aca="1" ref="F84" ca="1">IF($E84="","",INT(IF($E84&gt;COUNTA($B$2:$B$7),"",'Standardowe klucze punktacji'!C$5)*(C84*INDIRECT(ADDRESS(15,2+C84,,1,"Standardowe klucze punktacji")))))</f>
        <v/>
      </c>
      <c r="G84" s="23" t="str" cm="1">
        <f t="array" aca="1" ref="G84" ca="1">IF($E84="","",INT(IF($E84&gt;COUNTA($B$2:$B$7),"",'Standardowe klucze punktacji'!D$5)*(C84*INDIRECT(ADDRESS(15,2+C84,,1,"Standardowe klucze punktacji")))))</f>
        <v/>
      </c>
      <c r="H84" s="23" t="str" cm="1">
        <f t="array" aca="1" ref="H84" ca="1">IF($E84="","",INT(IF($E84&gt;COUNTA($B$2:$B$7),"",'Standardowe klucze punktacji'!E$5)*(C84*INDIRECT(ADDRESS(15,2+C84,,1,"Standardowe klucze punktacji")))))</f>
        <v/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>
        <f t="shared" ca="1" si="3"/>
        <v>0</v>
      </c>
    </row>
    <row r="85" spans="1:142" x14ac:dyDescent="0.4">
      <c r="A85" s="13">
        <v>74</v>
      </c>
      <c r="E85" s="13"/>
      <c r="F85" s="23" t="str" cm="1">
        <f t="array" aca="1" ref="F85" ca="1">IF($E85="","",INT(IF($E85&gt;COUNTA($B$2:$B$7),"",'Standardowe klucze punktacji'!C$5)*(C85*INDIRECT(ADDRESS(15,2+C85,,1,"Standardowe klucze punktacji")))))</f>
        <v/>
      </c>
      <c r="G85" s="23" t="str" cm="1">
        <f t="array" aca="1" ref="G85" ca="1">IF($E85="","",INT(IF($E85&gt;COUNTA($B$2:$B$7),"",'Standardowe klucze punktacji'!D$5)*(C85*INDIRECT(ADDRESS(15,2+C85,,1,"Standardowe klucze punktacji")))))</f>
        <v/>
      </c>
      <c r="H85" s="23" t="str" cm="1">
        <f t="array" aca="1" ref="H85" ca="1">IF($E85="","",INT(IF($E85&gt;COUNTA($B$2:$B$7),"",'Standardowe klucze punktacji'!E$5)*(C85*INDIRECT(ADDRESS(15,2+C85,,1,"Standardowe klucze punktacji")))))</f>
        <v/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>
        <f t="shared" ca="1" si="3"/>
        <v>0</v>
      </c>
    </row>
    <row r="86" spans="1:142" x14ac:dyDescent="0.4">
      <c r="A86" s="13">
        <v>75</v>
      </c>
      <c r="E86" s="13"/>
      <c r="F86" s="23" t="str" cm="1">
        <f t="array" aca="1" ref="F86" ca="1">IF($E86="","",INT(IF($E86&gt;COUNTA($B$2:$B$7),"",'Standardowe klucze punktacji'!C$5)*(C86*INDIRECT(ADDRESS(15,2+C86,,1,"Standardowe klucze punktacji")))))</f>
        <v/>
      </c>
      <c r="G86" s="23" t="str" cm="1">
        <f t="array" aca="1" ref="G86" ca="1">IF($E86="","",INT(IF($E86&gt;COUNTA($B$2:$B$7),"",'Standardowe klucze punktacji'!D$5)*(C86*INDIRECT(ADDRESS(15,2+C86,,1,"Standardowe klucze punktacji")))))</f>
        <v/>
      </c>
      <c r="H86" s="23" t="str" cm="1">
        <f t="array" aca="1" ref="H86" ca="1">IF($E86="","",INT(IF($E86&gt;COUNTA($B$2:$B$7),"",'Standardowe klucze punktacji'!E$5)*(C86*INDIRECT(ADDRESS(15,2+C86,,1,"Standardowe klucze punktacji")))))</f>
        <v/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>
        <f t="shared" ca="1" si="3"/>
        <v>0</v>
      </c>
    </row>
    <row r="87" spans="1:142" x14ac:dyDescent="0.4">
      <c r="A87" s="13">
        <v>76</v>
      </c>
      <c r="E87" s="13"/>
      <c r="F87" s="23" t="str" cm="1">
        <f t="array" aca="1" ref="F87" ca="1">IF($E87="","",INT(IF($E87&gt;COUNTA($B$2:$B$7),"",'Standardowe klucze punktacji'!C$5)*(C87*INDIRECT(ADDRESS(15,2+C87,,1,"Standardowe klucze punktacji")))))</f>
        <v/>
      </c>
      <c r="G87" s="23" t="str" cm="1">
        <f t="array" aca="1" ref="G87" ca="1">IF($E87="","",INT(IF($E87&gt;COUNTA($B$2:$B$7),"",'Standardowe klucze punktacji'!D$5)*(C87*INDIRECT(ADDRESS(15,2+C87,,1,"Standardowe klucze punktacji")))))</f>
        <v/>
      </c>
      <c r="H87" s="23" t="str" cm="1">
        <f t="array" aca="1" ref="H87" ca="1">IF($E87="","",INT(IF($E87&gt;COUNTA($B$2:$B$7),"",'Standardowe klucze punktacji'!E$5)*(C87*INDIRECT(ADDRESS(15,2+C87,,1,"Standardowe klucze punktacji")))))</f>
        <v/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>
        <f t="shared" ca="1" si="3"/>
        <v>0</v>
      </c>
    </row>
    <row r="88" spans="1:142" x14ac:dyDescent="0.4">
      <c r="A88" s="13">
        <v>77</v>
      </c>
      <c r="E88" s="13"/>
      <c r="F88" s="23" t="str" cm="1">
        <f t="array" aca="1" ref="F88" ca="1">IF($E88="","",INT(IF($E88&gt;COUNTA($B$2:$B$7),"",'Standardowe klucze punktacji'!C$5)*(C88*INDIRECT(ADDRESS(15,2+C88,,1,"Standardowe klucze punktacji")))))</f>
        <v/>
      </c>
      <c r="G88" s="23" t="str" cm="1">
        <f t="array" aca="1" ref="G88" ca="1">IF($E88="","",INT(IF($E88&gt;COUNTA($B$2:$B$7),"",'Standardowe klucze punktacji'!D$5)*(C88*INDIRECT(ADDRESS(15,2+C88,,1,"Standardowe klucze punktacji")))))</f>
        <v/>
      </c>
      <c r="H88" s="23" t="str" cm="1">
        <f t="array" aca="1" ref="H88" ca="1">IF($E88="","",INT(IF($E88&gt;COUNTA($B$2:$B$7),"",'Standardowe klucze punktacji'!E$5)*(C88*INDIRECT(ADDRESS(15,2+C88,,1,"Standardowe klucze punktacji")))))</f>
        <v/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>
        <f t="shared" ca="1" si="3"/>
        <v>0</v>
      </c>
    </row>
    <row r="89" spans="1:142" x14ac:dyDescent="0.4">
      <c r="A89" s="13">
        <v>78</v>
      </c>
      <c r="E89" s="13"/>
      <c r="F89" s="23" t="str" cm="1">
        <f t="array" aca="1" ref="F89" ca="1">IF($E89="","",INT(IF($E89&gt;COUNTA($B$2:$B$7),"",'Standardowe klucze punktacji'!C$5)*(C89*INDIRECT(ADDRESS(15,2+C89,,1,"Standardowe klucze punktacji")))))</f>
        <v/>
      </c>
      <c r="G89" s="23" t="str" cm="1">
        <f t="array" aca="1" ref="G89" ca="1">IF($E89="","",INT(IF($E89&gt;COUNTA($B$2:$B$7),"",'Standardowe klucze punktacji'!D$5)*(C89*INDIRECT(ADDRESS(15,2+C89,,1,"Standardowe klucze punktacji")))))</f>
        <v/>
      </c>
      <c r="H89" s="23" t="str" cm="1">
        <f t="array" aca="1" ref="H89" ca="1">IF($E89="","",INT(IF($E89&gt;COUNTA($B$2:$B$7),"",'Standardowe klucze punktacji'!E$5)*(C89*INDIRECT(ADDRESS(15,2+C89,,1,"Standardowe klucze punktacji")))))</f>
        <v/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>
        <f t="shared" ca="1" si="3"/>
        <v>0</v>
      </c>
    </row>
    <row r="90" spans="1:142" x14ac:dyDescent="0.4">
      <c r="A90" s="13">
        <v>79</v>
      </c>
      <c r="E90" s="13"/>
      <c r="F90" s="23" t="str" cm="1">
        <f t="array" aca="1" ref="F90" ca="1">IF($E90="","",INT(IF($E90&gt;COUNTA($B$2:$B$7),"",'Standardowe klucze punktacji'!C$5)*(C90*INDIRECT(ADDRESS(15,2+C90,,1,"Standardowe klucze punktacji")))))</f>
        <v/>
      </c>
      <c r="G90" s="23" t="str" cm="1">
        <f t="array" aca="1" ref="G90" ca="1">IF($E90="","",INT(IF($E90&gt;COUNTA($B$2:$B$7),"",'Standardowe klucze punktacji'!D$5)*(C90*INDIRECT(ADDRESS(15,2+C90,,1,"Standardowe klucze punktacji")))))</f>
        <v/>
      </c>
      <c r="H90" s="23" t="str" cm="1">
        <f t="array" aca="1" ref="H90" ca="1">IF($E90="","",INT(IF($E90&gt;COUNTA($B$2:$B$7),"",'Standardowe klucze punktacji'!E$5)*(C90*INDIRECT(ADDRESS(15,2+C90,,1,"Standardowe klucze punktacji")))))</f>
        <v/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>
        <f t="shared" ca="1" si="3"/>
        <v>0</v>
      </c>
    </row>
    <row r="91" spans="1:142" x14ac:dyDescent="0.4">
      <c r="A91" s="13">
        <v>80</v>
      </c>
      <c r="E91" s="13"/>
      <c r="F91" s="23" t="str" cm="1">
        <f t="array" aca="1" ref="F91" ca="1">IF($E91="","",INT(IF($E91&gt;COUNTA($B$2:$B$7),"",'Standardowe klucze punktacji'!C$5)*(C91*INDIRECT(ADDRESS(15,2+C91,,1,"Standardowe klucze punktacji")))))</f>
        <v/>
      </c>
      <c r="G91" s="23" t="str" cm="1">
        <f t="array" aca="1" ref="G91" ca="1">IF($E91="","",INT(IF($E91&gt;COUNTA($B$2:$B$7),"",'Standardowe klucze punktacji'!D$5)*(C91*INDIRECT(ADDRESS(15,2+C91,,1,"Standardowe klucze punktacji")))))</f>
        <v/>
      </c>
      <c r="H91" s="23" t="str" cm="1">
        <f t="array" aca="1" ref="H91" ca="1">IF($E91="","",INT(IF($E91&gt;COUNTA($B$2:$B$7),"",'Standardowe klucze punktacji'!E$5)*(C91*INDIRECT(ADDRESS(15,2+C91,,1,"Standardowe klucze punktacji")))))</f>
        <v/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>
        <f t="shared" ca="1" si="3"/>
        <v>0</v>
      </c>
    </row>
    <row r="92" spans="1:142" x14ac:dyDescent="0.4">
      <c r="A92" s="13">
        <v>81</v>
      </c>
      <c r="E92" s="13"/>
      <c r="F92" s="23" t="str" cm="1">
        <f t="array" aca="1" ref="F92" ca="1">IF($E92="","",INT(IF($E92&gt;COUNTA($B$2:$B$7),"",'Standardowe klucze punktacji'!C$5)*(C92*INDIRECT(ADDRESS(15,2+C92,,1,"Standardowe klucze punktacji")))))</f>
        <v/>
      </c>
      <c r="G92" s="23" t="str" cm="1">
        <f t="array" aca="1" ref="G92" ca="1">IF($E92="","",INT(IF($E92&gt;COUNTA($B$2:$B$7),"",'Standardowe klucze punktacji'!D$5)*(C92*INDIRECT(ADDRESS(15,2+C92,,1,"Standardowe klucze punktacji")))))</f>
        <v/>
      </c>
      <c r="H92" s="23" t="str" cm="1">
        <f t="array" aca="1" ref="H92" ca="1">IF($E92="","",INT(IF($E92&gt;COUNTA($B$2:$B$7),"",'Standardowe klucze punktacji'!E$5)*(C92*INDIRECT(ADDRESS(15,2+C92,,1,"Standardowe klucze punktacji")))))</f>
        <v/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>
        <f t="shared" ca="1" si="3"/>
        <v>0</v>
      </c>
    </row>
    <row r="93" spans="1:142" x14ac:dyDescent="0.4">
      <c r="A93" s="13">
        <v>82</v>
      </c>
      <c r="E93" s="13"/>
      <c r="F93" s="23" t="str" cm="1">
        <f t="array" aca="1" ref="F93" ca="1">IF($E93="","",INT(IF($E93&gt;COUNTA($B$2:$B$7),"",'Standardowe klucze punktacji'!C$5)*(C93*INDIRECT(ADDRESS(15,2+C93,,1,"Standardowe klucze punktacji")))))</f>
        <v/>
      </c>
      <c r="G93" s="23" t="str" cm="1">
        <f t="array" aca="1" ref="G93" ca="1">IF($E93="","",INT(IF($E93&gt;COUNTA($B$2:$B$7),"",'Standardowe klucze punktacji'!D$5)*(C93*INDIRECT(ADDRESS(15,2+C93,,1,"Standardowe klucze punktacji")))))</f>
        <v/>
      </c>
      <c r="H93" s="23" t="str" cm="1">
        <f t="array" aca="1" ref="H93" ca="1">IF($E93="","",INT(IF($E93&gt;COUNTA($B$2:$B$7),"",'Standardowe klucze punktacji'!E$5)*(C93*INDIRECT(ADDRESS(15,2+C93,,1,"Standardowe klucze punktacji")))))</f>
        <v/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>
        <f t="shared" ca="1" si="3"/>
        <v>0</v>
      </c>
    </row>
    <row r="94" spans="1:142" x14ac:dyDescent="0.4">
      <c r="A94" s="13">
        <v>83</v>
      </c>
      <c r="E94" s="13"/>
      <c r="F94" s="23" t="str" cm="1">
        <f t="array" aca="1" ref="F94" ca="1">IF($E94="","",INT(IF($E94&gt;COUNTA($B$2:$B$7),"",'Standardowe klucze punktacji'!C$5)*(C94*INDIRECT(ADDRESS(15,2+C94,,1,"Standardowe klucze punktacji")))))</f>
        <v/>
      </c>
      <c r="G94" s="23" t="str" cm="1">
        <f t="array" aca="1" ref="G94" ca="1">IF($E94="","",INT(IF($E94&gt;COUNTA($B$2:$B$7),"",'Standardowe klucze punktacji'!D$5)*(C94*INDIRECT(ADDRESS(15,2+C94,,1,"Standardowe klucze punktacji")))))</f>
        <v/>
      </c>
      <c r="H94" s="23" t="str" cm="1">
        <f t="array" aca="1" ref="H94" ca="1">IF($E94="","",INT(IF($E94&gt;COUNTA($B$2:$B$7),"",'Standardowe klucze punktacji'!E$5)*(C94*INDIRECT(ADDRESS(15,2+C94,,1,"Standardowe klucze punktacji")))))</f>
        <v/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>
        <f t="shared" ca="1" si="3"/>
        <v>0</v>
      </c>
    </row>
    <row r="95" spans="1:142" x14ac:dyDescent="0.4">
      <c r="A95" s="13">
        <v>84</v>
      </c>
      <c r="E95" s="13"/>
      <c r="F95" s="23" t="str" cm="1">
        <f t="array" aca="1" ref="F95" ca="1">IF($E95="","",INT(IF($E95&gt;COUNTA($B$2:$B$7),"",'Standardowe klucze punktacji'!C$5)*(C95*INDIRECT(ADDRESS(15,2+C95,,1,"Standardowe klucze punktacji")))))</f>
        <v/>
      </c>
      <c r="G95" s="23" t="str" cm="1">
        <f t="array" aca="1" ref="G95" ca="1">IF($E95="","",INT(IF($E95&gt;COUNTA($B$2:$B$7),"",'Standardowe klucze punktacji'!D$5)*(C95*INDIRECT(ADDRESS(15,2+C95,,1,"Standardowe klucze punktacji")))))</f>
        <v/>
      </c>
      <c r="H95" s="23" t="str" cm="1">
        <f t="array" aca="1" ref="H95" ca="1">IF($E95="","",INT(IF($E95&gt;COUNTA($B$2:$B$7),"",'Standardowe klucze punktacji'!E$5)*(C95*INDIRECT(ADDRESS(15,2+C95,,1,"Standardowe klucze punktacji")))))</f>
        <v/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>
        <f t="shared" ca="1" si="3"/>
        <v>0</v>
      </c>
    </row>
    <row r="96" spans="1:142" x14ac:dyDescent="0.4">
      <c r="A96" s="13">
        <v>85</v>
      </c>
      <c r="E96" s="13"/>
      <c r="F96" s="23" t="str" cm="1">
        <f t="array" aca="1" ref="F96" ca="1">IF($E96="","",INT(IF($E96&gt;COUNTA($B$2:$B$7),"",'Standardowe klucze punktacji'!C$5)*(C96*INDIRECT(ADDRESS(15,2+C96,,1,"Standardowe klucze punktacji")))))</f>
        <v/>
      </c>
      <c r="G96" s="23" t="str" cm="1">
        <f t="array" aca="1" ref="G96" ca="1">IF($E96="","",INT(IF($E96&gt;COUNTA($B$2:$B$7),"",'Standardowe klucze punktacji'!D$5)*(C96*INDIRECT(ADDRESS(15,2+C96,,1,"Standardowe klucze punktacji")))))</f>
        <v/>
      </c>
      <c r="H96" s="23" t="str" cm="1">
        <f t="array" aca="1" ref="H96" ca="1">IF($E96="","",INT(IF($E96&gt;COUNTA($B$2:$B$7),"",'Standardowe klucze punktacji'!E$5)*(C96*INDIRECT(ADDRESS(15,2+C96,,1,"Standardowe klucze punktacji")))))</f>
        <v/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>
        <f t="shared" ca="1" si="3"/>
        <v>0</v>
      </c>
    </row>
    <row r="97" spans="1:142" x14ac:dyDescent="0.4">
      <c r="A97" s="13">
        <v>86</v>
      </c>
      <c r="E97" s="13"/>
      <c r="F97" s="23" t="str" cm="1">
        <f t="array" aca="1" ref="F97" ca="1">IF($E97="","",INT(IF($E97&gt;COUNTA($B$2:$B$7),"",'Standardowe klucze punktacji'!C$5)*(C97*INDIRECT(ADDRESS(15,2+C97,,1,"Standardowe klucze punktacji")))))</f>
        <v/>
      </c>
      <c r="G97" s="23" t="str" cm="1">
        <f t="array" aca="1" ref="G97" ca="1">IF($E97="","",INT(IF($E97&gt;COUNTA($B$2:$B$7),"",'Standardowe klucze punktacji'!D$5)*(C97*INDIRECT(ADDRESS(15,2+C97,,1,"Standardowe klucze punktacji")))))</f>
        <v/>
      </c>
      <c r="H97" s="23" t="str" cm="1">
        <f t="array" aca="1" ref="H97" ca="1">IF($E97="","",INT(IF($E97&gt;COUNTA($B$2:$B$7),"",'Standardowe klucze punktacji'!E$5)*(C97*INDIRECT(ADDRESS(15,2+C97,,1,"Standardowe klucze punktacji")))))</f>
        <v/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>
        <f t="shared" ca="1" si="3"/>
        <v>0</v>
      </c>
    </row>
    <row r="98" spans="1:142" x14ac:dyDescent="0.4">
      <c r="A98" s="13">
        <v>87</v>
      </c>
      <c r="E98" s="13"/>
      <c r="F98" s="23" t="str" cm="1">
        <f t="array" aca="1" ref="F98" ca="1">IF($E98="","",INT(IF($E98&gt;COUNTA($B$2:$B$7),"",'Standardowe klucze punktacji'!C$5)*(C98*INDIRECT(ADDRESS(15,2+C98,,1,"Standardowe klucze punktacji")))))</f>
        <v/>
      </c>
      <c r="G98" s="23" t="str" cm="1">
        <f t="array" aca="1" ref="G98" ca="1">IF($E98="","",INT(IF($E98&gt;COUNTA($B$2:$B$7),"",'Standardowe klucze punktacji'!D$5)*(C98*INDIRECT(ADDRESS(15,2+C98,,1,"Standardowe klucze punktacji")))))</f>
        <v/>
      </c>
      <c r="H98" s="23" t="str" cm="1">
        <f t="array" aca="1" ref="H98" ca="1">IF($E98="","",INT(IF($E98&gt;COUNTA($B$2:$B$7),"",'Standardowe klucze punktacji'!E$5)*(C98*INDIRECT(ADDRESS(15,2+C98,,1,"Standardowe klucze punktacji")))))</f>
        <v/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>
        <f t="shared" ca="1" si="3"/>
        <v>0</v>
      </c>
    </row>
    <row r="99" spans="1:142" x14ac:dyDescent="0.4">
      <c r="A99" s="13">
        <v>88</v>
      </c>
      <c r="E99" s="13"/>
      <c r="F99" s="23" t="str" cm="1">
        <f t="array" aca="1" ref="F99" ca="1">IF($E99="","",INT(IF($E99&gt;COUNTA($B$2:$B$7),"",'Standardowe klucze punktacji'!C$5)*(C99*INDIRECT(ADDRESS(15,2+C99,,1,"Standardowe klucze punktacji")))))</f>
        <v/>
      </c>
      <c r="G99" s="23" t="str" cm="1">
        <f t="array" aca="1" ref="G99" ca="1">IF($E99="","",INT(IF($E99&gt;COUNTA($B$2:$B$7),"",'Standardowe klucze punktacji'!D$5)*(C99*INDIRECT(ADDRESS(15,2+C99,,1,"Standardowe klucze punktacji")))))</f>
        <v/>
      </c>
      <c r="H99" s="23" t="str" cm="1">
        <f t="array" aca="1" ref="H99" ca="1">IF($E99="","",INT(IF($E99&gt;COUNTA($B$2:$B$7),"",'Standardowe klucze punktacji'!E$5)*(C99*INDIRECT(ADDRESS(15,2+C99,,1,"Standardowe klucze punktacji")))))</f>
        <v/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>
        <f t="shared" ca="1" si="3"/>
        <v>0</v>
      </c>
    </row>
    <row r="100" spans="1:142" x14ac:dyDescent="0.4">
      <c r="A100" s="13">
        <v>89</v>
      </c>
      <c r="E100" s="13"/>
      <c r="F100" s="23" t="str" cm="1">
        <f t="array" aca="1" ref="F100" ca="1">IF($E100="","",INT(IF($E100&gt;COUNTA($B$2:$B$7),"",'Standardowe klucze punktacji'!C$5)*(C100*INDIRECT(ADDRESS(15,2+C100,,1,"Standardowe klucze punktacji")))))</f>
        <v/>
      </c>
      <c r="G100" s="23" t="str" cm="1">
        <f t="array" aca="1" ref="G100" ca="1">IF($E100="","",INT(IF($E100&gt;COUNTA($B$2:$B$7),"",'Standardowe klucze punktacji'!D$5)*(C100*INDIRECT(ADDRESS(15,2+C100,,1,"Standardowe klucze punktacji")))))</f>
        <v/>
      </c>
      <c r="H100" s="23" t="str" cm="1">
        <f t="array" aca="1" ref="H100" ca="1">IF($E100="","",INT(IF($E100&gt;COUNTA($B$2:$B$7),"",'Standardowe klucze punktacji'!E$5)*(C100*INDIRECT(ADDRESS(15,2+C100,,1,"Standardowe klucze punktacji")))))</f>
        <v/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>
        <f t="shared" ca="1" si="3"/>
        <v>0</v>
      </c>
    </row>
    <row r="101" spans="1:142" x14ac:dyDescent="0.4">
      <c r="A101" s="13">
        <v>90</v>
      </c>
      <c r="E101" s="13"/>
      <c r="F101" s="23" t="str" cm="1">
        <f t="array" aca="1" ref="F101" ca="1">IF($E101="","",INT(IF($E101&gt;COUNTA($B$2:$B$7),"",'Standardowe klucze punktacji'!C$5)*(C101*INDIRECT(ADDRESS(15,2+C101,,1,"Standardowe klucze punktacji")))))</f>
        <v/>
      </c>
      <c r="G101" s="23" t="str" cm="1">
        <f t="array" aca="1" ref="G101" ca="1">IF($E101="","",INT(IF($E101&gt;COUNTA($B$2:$B$7),"",'Standardowe klucze punktacji'!D$5)*(C101*INDIRECT(ADDRESS(15,2+C101,,1,"Standardowe klucze punktacji")))))</f>
        <v/>
      </c>
      <c r="H101" s="23" t="str" cm="1">
        <f t="array" aca="1" ref="H101" ca="1">IF($E101="","",INT(IF($E101&gt;COUNTA($B$2:$B$7),"",'Standardowe klucze punktacji'!E$5)*(C101*INDIRECT(ADDRESS(15,2+C101,,1,"Standardowe klucze punktacji")))))</f>
        <v/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>
        <f t="shared" ca="1" si="3"/>
        <v>0</v>
      </c>
    </row>
    <row r="102" spans="1:142" x14ac:dyDescent="0.4">
      <c r="A102" s="13">
        <v>91</v>
      </c>
      <c r="E102" s="13"/>
      <c r="F102" s="23" t="str" cm="1">
        <f t="array" aca="1" ref="F102" ca="1">IF($E102="","",INT(IF($E102&gt;COUNTA($B$2:$B$7),"",'Standardowe klucze punktacji'!C$5)*(C102*INDIRECT(ADDRESS(15,2+C102,,1,"Standardowe klucze punktacji")))))</f>
        <v/>
      </c>
      <c r="G102" s="23" t="str" cm="1">
        <f t="array" aca="1" ref="G102" ca="1">IF($E102="","",INT(IF($E102&gt;COUNTA($B$2:$B$7),"",'Standardowe klucze punktacji'!D$5)*(C102*INDIRECT(ADDRESS(15,2+C102,,1,"Standardowe klucze punktacji")))))</f>
        <v/>
      </c>
      <c r="H102" s="23" t="str" cm="1">
        <f t="array" aca="1" ref="H102" ca="1">IF($E102="","",INT(IF($E102&gt;COUNTA($B$2:$B$7),"",'Standardowe klucze punktacji'!E$5)*(C102*INDIRECT(ADDRESS(15,2+C102,,1,"Standardowe klucze punktacji")))))</f>
        <v/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>
        <f t="shared" ca="1" si="3"/>
        <v>0</v>
      </c>
    </row>
    <row r="103" spans="1:142" x14ac:dyDescent="0.4">
      <c r="A103" s="13">
        <v>92</v>
      </c>
      <c r="E103" s="13"/>
      <c r="F103" s="23" t="str" cm="1">
        <f t="array" aca="1" ref="F103" ca="1">IF($E103="","",INT(IF($E103&gt;COUNTA($B$2:$B$7),"",'Standardowe klucze punktacji'!C$5)*(C103*INDIRECT(ADDRESS(15,2+C103,,1,"Standardowe klucze punktacji")))))</f>
        <v/>
      </c>
      <c r="G103" s="23" t="str" cm="1">
        <f t="array" aca="1" ref="G103" ca="1">IF($E103="","",INT(IF($E103&gt;COUNTA($B$2:$B$7),"",'Standardowe klucze punktacji'!D$5)*(C103*INDIRECT(ADDRESS(15,2+C103,,1,"Standardowe klucze punktacji")))))</f>
        <v/>
      </c>
      <c r="H103" s="23" t="str" cm="1">
        <f t="array" aca="1" ref="H103" ca="1">IF($E103="","",INT(IF($E103&gt;COUNTA($B$2:$B$7),"",'Standardowe klucze punktacji'!E$5)*(C103*INDIRECT(ADDRESS(15,2+C103,,1,"Standardowe klucze punktacji")))))</f>
        <v/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>
        <f t="shared" ca="1" si="3"/>
        <v>0</v>
      </c>
    </row>
    <row r="104" spans="1:142" x14ac:dyDescent="0.4">
      <c r="A104" s="13">
        <v>93</v>
      </c>
      <c r="E104" s="13"/>
      <c r="F104" s="23" t="str" cm="1">
        <f t="array" aca="1" ref="F104" ca="1">IF($E104="","",INT(IF($E104&gt;COUNTA($B$2:$B$7),"",'Standardowe klucze punktacji'!C$5)*(C104*INDIRECT(ADDRESS(15,2+C104,,1,"Standardowe klucze punktacji")))))</f>
        <v/>
      </c>
      <c r="G104" s="23" t="str" cm="1">
        <f t="array" aca="1" ref="G104" ca="1">IF($E104="","",INT(IF($E104&gt;COUNTA($B$2:$B$7),"",'Standardowe klucze punktacji'!D$5)*(C104*INDIRECT(ADDRESS(15,2+C104,,1,"Standardowe klucze punktacji")))))</f>
        <v/>
      </c>
      <c r="H104" s="23" t="str" cm="1">
        <f t="array" aca="1" ref="H104" ca="1">IF($E104="","",INT(IF($E104&gt;COUNTA($B$2:$B$7),"",'Standardowe klucze punktacji'!E$5)*(C104*INDIRECT(ADDRESS(15,2+C104,,1,"Standardowe klucze punktacji")))))</f>
        <v/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>
        <f t="shared" ca="1" si="3"/>
        <v>0</v>
      </c>
    </row>
    <row r="105" spans="1:142" x14ac:dyDescent="0.4">
      <c r="A105" s="13">
        <v>94</v>
      </c>
      <c r="E105" s="13"/>
      <c r="F105" s="23" t="str" cm="1">
        <f t="array" aca="1" ref="F105" ca="1">IF($E105="","",INT(IF($E105&gt;COUNTA($B$2:$B$7),"",'Standardowe klucze punktacji'!C$5)*(C105*INDIRECT(ADDRESS(15,2+C105,,1,"Standardowe klucze punktacji")))))</f>
        <v/>
      </c>
      <c r="G105" s="23" t="str" cm="1">
        <f t="array" aca="1" ref="G105" ca="1">IF($E105="","",INT(IF($E105&gt;COUNTA($B$2:$B$7),"",'Standardowe klucze punktacji'!D$5)*(C105*INDIRECT(ADDRESS(15,2+C105,,1,"Standardowe klucze punktacji")))))</f>
        <v/>
      </c>
      <c r="H105" s="23" t="str" cm="1">
        <f t="array" aca="1" ref="H105" ca="1">IF($E105="","",INT(IF($E105&gt;COUNTA($B$2:$B$7),"",'Standardowe klucze punktacji'!E$5)*(C105*INDIRECT(ADDRESS(15,2+C105,,1,"Standardowe klucze punktacji")))))</f>
        <v/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>
        <f t="shared" ca="1" si="3"/>
        <v>0</v>
      </c>
    </row>
    <row r="106" spans="1:142" x14ac:dyDescent="0.4">
      <c r="A106" s="13">
        <v>95</v>
      </c>
      <c r="E106" s="13"/>
      <c r="F106" s="23" t="str" cm="1">
        <f t="array" aca="1" ref="F106" ca="1">IF($E106="","",INT(IF($E106&gt;COUNTA($B$2:$B$7),"",'Standardowe klucze punktacji'!C$5)*(C106*INDIRECT(ADDRESS(15,2+C106,,1,"Standardowe klucze punktacji")))))</f>
        <v/>
      </c>
      <c r="G106" s="23" t="str" cm="1">
        <f t="array" aca="1" ref="G106" ca="1">IF($E106="","",INT(IF($E106&gt;COUNTA($B$2:$B$7),"",'Standardowe klucze punktacji'!D$5)*(C106*INDIRECT(ADDRESS(15,2+C106,,1,"Standardowe klucze punktacji")))))</f>
        <v/>
      </c>
      <c r="H106" s="23" t="str" cm="1">
        <f t="array" aca="1" ref="H106" ca="1">IF($E106="","",INT(IF($E106&gt;COUNTA($B$2:$B$7),"",'Standardowe klucze punktacji'!E$5)*(C106*INDIRECT(ADDRESS(15,2+C106,,1,"Standardowe klucze punktacji")))))</f>
        <v/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>
        <f t="shared" ca="1" si="3"/>
        <v>0</v>
      </c>
    </row>
    <row r="107" spans="1:142" x14ac:dyDescent="0.4">
      <c r="A107" s="13">
        <v>96</v>
      </c>
      <c r="E107" s="13"/>
      <c r="F107" s="23" t="str" cm="1">
        <f t="array" aca="1" ref="F107" ca="1">IF($E107="","",INT(IF($E107&gt;COUNTA($B$2:$B$7),"",'Standardowe klucze punktacji'!C$5)*(C107*INDIRECT(ADDRESS(15,2+C107,,1,"Standardowe klucze punktacji")))))</f>
        <v/>
      </c>
      <c r="G107" s="23" t="str" cm="1">
        <f t="array" aca="1" ref="G107" ca="1">IF($E107="","",INT(IF($E107&gt;COUNTA($B$2:$B$7),"",'Standardowe klucze punktacji'!D$5)*(C107*INDIRECT(ADDRESS(15,2+C107,,1,"Standardowe klucze punktacji")))))</f>
        <v/>
      </c>
      <c r="H107" s="23" t="str" cm="1">
        <f t="array" aca="1" ref="H107" ca="1">IF($E107="","",INT(IF($E107&gt;COUNTA($B$2:$B$7),"",'Standardowe klucze punktacji'!E$5)*(C107*INDIRECT(ADDRESS(15,2+C107,,1,"Standardowe klucze punktacji")))))</f>
        <v/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>
        <f t="shared" ca="1" si="3"/>
        <v>0</v>
      </c>
    </row>
    <row r="108" spans="1:142" x14ac:dyDescent="0.4">
      <c r="A108" s="13">
        <v>97</v>
      </c>
      <c r="E108" s="13"/>
      <c r="F108" s="23" t="str" cm="1">
        <f t="array" aca="1" ref="F108" ca="1">IF($E108="","",INT(IF($E108&gt;COUNTA($B$2:$B$7),"",'Standardowe klucze punktacji'!C$5)*(C108*INDIRECT(ADDRESS(15,2+C108,,1,"Standardowe klucze punktacji")))))</f>
        <v/>
      </c>
      <c r="G108" s="23" t="str" cm="1">
        <f t="array" aca="1" ref="G108" ca="1">IF($E108="","",INT(IF($E108&gt;COUNTA($B$2:$B$7),"",'Standardowe klucze punktacji'!D$5)*(C108*INDIRECT(ADDRESS(15,2+C108,,1,"Standardowe klucze punktacji")))))</f>
        <v/>
      </c>
      <c r="H108" s="23" t="str" cm="1">
        <f t="array" aca="1" ref="H108" ca="1">IF($E108="","",INT(IF($E108&gt;COUNTA($B$2:$B$7),"",'Standardowe klucze punktacji'!E$5)*(C108*INDIRECT(ADDRESS(15,2+C108,,1,"Standardowe klucze punktacji")))))</f>
        <v/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>
        <f t="shared" ca="1" si="3"/>
        <v>0</v>
      </c>
    </row>
    <row r="109" spans="1:142" x14ac:dyDescent="0.4">
      <c r="A109" s="13">
        <v>98</v>
      </c>
      <c r="E109" s="13"/>
      <c r="F109" s="23" t="str" cm="1">
        <f t="array" aca="1" ref="F109" ca="1">IF($E109="","",INT(IF($E109&gt;COUNTA($B$2:$B$7),"",'Standardowe klucze punktacji'!C$5)*(C109*INDIRECT(ADDRESS(15,2+C109,,1,"Standardowe klucze punktacji")))))</f>
        <v/>
      </c>
      <c r="G109" s="23" t="str" cm="1">
        <f t="array" aca="1" ref="G109" ca="1">IF($E109="","",INT(IF($E109&gt;COUNTA($B$2:$B$7),"",'Standardowe klucze punktacji'!D$5)*(C109*INDIRECT(ADDRESS(15,2+C109,,1,"Standardowe klucze punktacji")))))</f>
        <v/>
      </c>
      <c r="H109" s="23" t="str" cm="1">
        <f t="array" aca="1" ref="H109" ca="1">IF($E109="","",INT(IF($E109&gt;COUNTA($B$2:$B$7),"",'Standardowe klucze punktacji'!E$5)*(C109*INDIRECT(ADDRESS(15,2+C109,,1,"Standardowe klucze punktacji")))))</f>
        <v/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>
        <f t="shared" ca="1" si="3"/>
        <v>0</v>
      </c>
    </row>
    <row r="110" spans="1:142" x14ac:dyDescent="0.4">
      <c r="A110" s="13">
        <v>99</v>
      </c>
      <c r="E110" s="13"/>
      <c r="F110" s="23" t="str" cm="1">
        <f t="array" aca="1" ref="F110" ca="1">IF($E110="","",INT(IF($E110&gt;COUNTA($B$2:$B$7),"",'Standardowe klucze punktacji'!C$5)*(C110*INDIRECT(ADDRESS(15,2+C110,,1,"Standardowe klucze punktacji")))))</f>
        <v/>
      </c>
      <c r="G110" s="23" t="str" cm="1">
        <f t="array" aca="1" ref="G110" ca="1">IF($E110="","",INT(IF($E110&gt;COUNTA($B$2:$B$7),"",'Standardowe klucze punktacji'!D$5)*(C110*INDIRECT(ADDRESS(15,2+C110,,1,"Standardowe klucze punktacji")))))</f>
        <v/>
      </c>
      <c r="H110" s="23" t="str" cm="1">
        <f t="array" aca="1" ref="H110" ca="1">IF($E110="","",INT(IF($E110&gt;COUNTA($B$2:$B$7),"",'Standardowe klucze punktacji'!E$5)*(C110*INDIRECT(ADDRESS(15,2+C110,,1,"Standardowe klucze punktacji")))))</f>
        <v/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>
        <f t="shared" ca="1" si="3"/>
        <v>0</v>
      </c>
    </row>
    <row r="111" spans="1:142" x14ac:dyDescent="0.4">
      <c r="A111" s="13">
        <v>100</v>
      </c>
      <c r="E111" s="13"/>
      <c r="F111" s="23" t="str" cm="1">
        <f t="array" aca="1" ref="F111" ca="1">IF($E111="","",INT(IF($E111&gt;COUNTA($B$2:$B$7),"",'Standardowe klucze punktacji'!C$5)*(C111*INDIRECT(ADDRESS(15,2+C111,,1,"Standardowe klucze punktacji")))))</f>
        <v/>
      </c>
      <c r="G111" s="23" t="str" cm="1">
        <f t="array" aca="1" ref="G111" ca="1">IF($E111="","",INT(IF($E111&gt;COUNTA($B$2:$B$7),"",'Standardowe klucze punktacji'!D$5)*(C111*INDIRECT(ADDRESS(15,2+C111,,1,"Standardowe klucze punktacji")))))</f>
        <v/>
      </c>
      <c r="H111" s="23" t="str" cm="1">
        <f t="array" aca="1" ref="H111" ca="1">IF($E111="","",INT(IF($E111&gt;COUNTA($B$2:$B$7),"",'Standardowe klucze punktacji'!E$5)*(C111*INDIRECT(ADDRESS(15,2+C111,,1,"Standardowe klucze punktacji")))))</f>
        <v/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>
        <f t="shared" ca="1" si="3"/>
        <v>0</v>
      </c>
    </row>
    <row r="112" spans="1:142" x14ac:dyDescent="0.4">
      <c r="F112" s="14"/>
    </row>
  </sheetData>
  <sheetProtection formatColumns="0"/>
  <mergeCells count="13">
    <mergeCell ref="EL10:EL11"/>
    <mergeCell ref="A10:A11"/>
    <mergeCell ref="B10:B11"/>
    <mergeCell ref="C10:C11"/>
    <mergeCell ref="D10:D11"/>
    <mergeCell ref="E10:E11"/>
    <mergeCell ref="F10:EK10"/>
    <mergeCell ref="F8:H9"/>
    <mergeCell ref="B1:C1"/>
    <mergeCell ref="E1:H2"/>
    <mergeCell ref="B2:C2"/>
    <mergeCell ref="B3:C3"/>
    <mergeCell ref="E3:H4"/>
  </mergeCells>
  <dataValidations count="1">
    <dataValidation type="list" allowBlank="1" showInputMessage="1" showErrorMessage="1" sqref="E12:E111" xr:uid="{D96F461D-E3E1-4FB7-A99B-A9CAF4CF8DB9}">
      <formula1>$A$2:$A$7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7E42AA-8A8C-4A42-9FA0-CD32AC3FB7DC}">
          <x14:formula1>
            <xm:f>'Standardowe klucze punktacji'!$A$9:$A$11</xm:f>
          </x14:formula1>
          <xm:sqref>D2:D7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60DD-159C-4074-9805-104E098679AD}">
  <dimension ref="A1:DC112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L2" sqref="L2"/>
    </sheetView>
  </sheetViews>
  <sheetFormatPr defaultColWidth="8.921875" defaultRowHeight="14.6" outlineLevelCol="1" x14ac:dyDescent="0.4"/>
  <cols>
    <col min="1" max="1" width="4.53515625" style="13" customWidth="1"/>
    <col min="2" max="2" width="55.61328125" style="14" bestFit="1" customWidth="1"/>
    <col min="3" max="3" width="11.15234375" style="13" customWidth="1"/>
    <col min="4" max="4" width="10.07421875" style="13" bestFit="1" customWidth="1"/>
    <col min="5" max="5" width="8.921875" style="14" bestFit="1" customWidth="1"/>
    <col min="6" max="6" width="4.4609375" style="13" customWidth="1"/>
    <col min="7" max="8" width="4.4609375" style="14" customWidth="1"/>
    <col min="9" max="25" width="2.921875" style="14" customWidth="1"/>
    <col min="26" max="104" width="2.921875" style="14" hidden="1" customWidth="1" outlineLevel="1"/>
    <col min="105" max="105" width="3.61328125" style="14" hidden="1" customWidth="1" outlineLevel="1"/>
    <col min="106" max="106" width="10.84375" style="13" customWidth="1" collapsed="1"/>
    <col min="107" max="16384" width="8.921875" style="14"/>
  </cols>
  <sheetData>
    <row r="1" spans="1:107" ht="15.9" x14ac:dyDescent="0.45">
      <c r="A1" s="7" t="s">
        <v>9</v>
      </c>
      <c r="B1" s="52" t="s">
        <v>8</v>
      </c>
      <c r="C1" s="53"/>
      <c r="D1" s="9" t="s">
        <v>21</v>
      </c>
      <c r="E1" s="51" t="s">
        <v>7</v>
      </c>
      <c r="F1" s="51"/>
      <c r="G1" s="51"/>
      <c r="H1" s="51"/>
      <c r="DB1" s="19"/>
      <c r="DC1" s="20"/>
    </row>
    <row r="2" spans="1:107" ht="15.9" x14ac:dyDescent="0.4">
      <c r="A2" s="7">
        <v>1</v>
      </c>
      <c r="B2" s="52" t="s">
        <v>11</v>
      </c>
      <c r="C2" s="53"/>
      <c r="D2" s="11" t="s">
        <v>38</v>
      </c>
      <c r="E2" s="51"/>
      <c r="F2" s="51"/>
      <c r="G2" s="51"/>
      <c r="H2" s="51"/>
      <c r="L2" s="14" t="s">
        <v>68</v>
      </c>
      <c r="DB2" s="19"/>
      <c r="DC2" s="20"/>
    </row>
    <row r="3" spans="1:107" ht="15.9" x14ac:dyDescent="0.4">
      <c r="A3" s="7">
        <v>2</v>
      </c>
      <c r="B3" s="52"/>
      <c r="C3" s="53"/>
      <c r="D3" s="11"/>
      <c r="E3" s="51">
        <f ca="1">SUM(DB12:DB111)</f>
        <v>480</v>
      </c>
      <c r="F3" s="51"/>
      <c r="G3" s="51"/>
      <c r="H3" s="51"/>
      <c r="DB3" s="19"/>
      <c r="DC3" s="20"/>
    </row>
    <row r="4" spans="1:107" ht="15.9" x14ac:dyDescent="0.4">
      <c r="A4" s="7">
        <v>3</v>
      </c>
      <c r="B4" s="8"/>
      <c r="C4" s="7"/>
      <c r="D4" s="11"/>
      <c r="E4" s="51"/>
      <c r="F4" s="51"/>
      <c r="G4" s="51"/>
      <c r="H4" s="51"/>
      <c r="DB4" s="19"/>
      <c r="DC4" s="20"/>
    </row>
    <row r="5" spans="1:107" ht="15.9" x14ac:dyDescent="0.45">
      <c r="A5" s="7">
        <v>4</v>
      </c>
      <c r="B5" s="8"/>
      <c r="C5" s="12"/>
      <c r="D5" s="11"/>
    </row>
    <row r="6" spans="1:107" ht="15.9" x14ac:dyDescent="0.45">
      <c r="A6" s="7">
        <v>5</v>
      </c>
      <c r="B6" s="8"/>
      <c r="C6" s="12"/>
      <c r="D6" s="11"/>
    </row>
    <row r="7" spans="1:107" ht="15.9" x14ac:dyDescent="0.45">
      <c r="A7" s="7">
        <v>6</v>
      </c>
      <c r="B7" s="8"/>
      <c r="C7" s="12"/>
      <c r="D7" s="11"/>
    </row>
    <row r="8" spans="1:107" ht="15.65" customHeight="1" x14ac:dyDescent="0.45">
      <c r="C8" s="21"/>
      <c r="D8" s="22"/>
      <c r="F8" s="54" t="s">
        <v>37</v>
      </c>
      <c r="G8" s="55"/>
      <c r="H8" s="55"/>
      <c r="I8" s="55"/>
    </row>
    <row r="9" spans="1:107" ht="15.9" x14ac:dyDescent="0.45">
      <c r="C9" s="21"/>
      <c r="D9" s="22"/>
      <c r="F9" s="54"/>
      <c r="G9" s="55"/>
      <c r="H9" s="55"/>
      <c r="I9" s="55"/>
    </row>
    <row r="10" spans="1:107" ht="15.65" customHeight="1" x14ac:dyDescent="0.4">
      <c r="A10" s="41" t="s">
        <v>9</v>
      </c>
      <c r="B10" s="41" t="s">
        <v>5</v>
      </c>
      <c r="C10" s="42" t="s">
        <v>51</v>
      </c>
      <c r="D10" s="41" t="str">
        <f ca="1">"L. zaw w "&amp;YEAR(TODAY())-1</f>
        <v>L. zaw w 2022</v>
      </c>
      <c r="E10" s="44" t="s">
        <v>33</v>
      </c>
      <c r="F10" s="43" t="s">
        <v>6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1" t="s">
        <v>13</v>
      </c>
    </row>
    <row r="11" spans="1:107" ht="14.5" customHeight="1" x14ac:dyDescent="0.4">
      <c r="A11" s="41"/>
      <c r="B11" s="41"/>
      <c r="C11" s="42"/>
      <c r="D11" s="41"/>
      <c r="E11" s="44"/>
      <c r="F11" s="23">
        <v>1</v>
      </c>
      <c r="G11" s="23">
        <v>2</v>
      </c>
      <c r="H11" s="23">
        <v>3</v>
      </c>
      <c r="I11" s="25">
        <v>4</v>
      </c>
      <c r="J11" s="13">
        <v>5</v>
      </c>
      <c r="K11" s="13">
        <v>6</v>
      </c>
      <c r="L11" s="13">
        <v>7</v>
      </c>
      <c r="M11" s="13">
        <v>8</v>
      </c>
      <c r="N11" s="13">
        <v>9</v>
      </c>
      <c r="O11" s="13">
        <v>10</v>
      </c>
      <c r="P11" s="13">
        <v>11</v>
      </c>
      <c r="Q11" s="13">
        <v>12</v>
      </c>
      <c r="R11" s="13">
        <v>13</v>
      </c>
      <c r="S11" s="13">
        <v>14</v>
      </c>
      <c r="T11" s="13">
        <v>15</v>
      </c>
      <c r="U11" s="13">
        <v>16</v>
      </c>
      <c r="V11" s="13">
        <v>17</v>
      </c>
      <c r="W11" s="13">
        <v>18</v>
      </c>
      <c r="X11" s="13">
        <v>19</v>
      </c>
      <c r="Y11" s="13">
        <v>20</v>
      </c>
      <c r="Z11" s="13">
        <v>21</v>
      </c>
      <c r="AA11" s="13">
        <v>22</v>
      </c>
      <c r="AB11" s="13">
        <v>23</v>
      </c>
      <c r="AC11" s="13">
        <v>24</v>
      </c>
      <c r="AD11" s="13">
        <v>25</v>
      </c>
      <c r="AE11" s="13">
        <v>26</v>
      </c>
      <c r="AF11" s="13">
        <v>27</v>
      </c>
      <c r="AG11" s="13">
        <v>28</v>
      </c>
      <c r="AH11" s="13">
        <v>29</v>
      </c>
      <c r="AI11" s="13">
        <v>30</v>
      </c>
      <c r="AJ11" s="13">
        <v>31</v>
      </c>
      <c r="AK11" s="13">
        <v>32</v>
      </c>
      <c r="AL11" s="13">
        <v>33</v>
      </c>
      <c r="AM11" s="13">
        <v>34</v>
      </c>
      <c r="AN11" s="13">
        <v>35</v>
      </c>
      <c r="AO11" s="13">
        <v>36</v>
      </c>
      <c r="AP11" s="13">
        <v>37</v>
      </c>
      <c r="AQ11" s="13">
        <v>38</v>
      </c>
      <c r="AR11" s="13">
        <v>39</v>
      </c>
      <c r="AS11" s="13">
        <v>40</v>
      </c>
      <c r="AT11" s="13">
        <v>41</v>
      </c>
      <c r="AU11" s="13">
        <v>42</v>
      </c>
      <c r="AV11" s="13">
        <v>43</v>
      </c>
      <c r="AW11" s="13">
        <v>44</v>
      </c>
      <c r="AX11" s="13">
        <v>45</v>
      </c>
      <c r="AY11" s="13">
        <v>46</v>
      </c>
      <c r="AZ11" s="13">
        <v>47</v>
      </c>
      <c r="BA11" s="13">
        <v>48</v>
      </c>
      <c r="BB11" s="13">
        <v>49</v>
      </c>
      <c r="BC11" s="13">
        <v>50</v>
      </c>
      <c r="BD11" s="13">
        <v>51</v>
      </c>
      <c r="BE11" s="13">
        <v>52</v>
      </c>
      <c r="BF11" s="13">
        <v>53</v>
      </c>
      <c r="BG11" s="13">
        <v>54</v>
      </c>
      <c r="BH11" s="13">
        <v>55</v>
      </c>
      <c r="BI11" s="13">
        <v>56</v>
      </c>
      <c r="BJ11" s="13">
        <v>57</v>
      </c>
      <c r="BK11" s="13">
        <v>58</v>
      </c>
      <c r="BL11" s="13">
        <v>59</v>
      </c>
      <c r="BM11" s="13">
        <v>60</v>
      </c>
      <c r="BN11" s="13">
        <v>61</v>
      </c>
      <c r="BO11" s="13">
        <v>62</v>
      </c>
      <c r="BP11" s="13">
        <v>63</v>
      </c>
      <c r="BQ11" s="13">
        <v>64</v>
      </c>
      <c r="BR11" s="13">
        <v>65</v>
      </c>
      <c r="BS11" s="13">
        <v>66</v>
      </c>
      <c r="BT11" s="13">
        <v>67</v>
      </c>
      <c r="BU11" s="13">
        <v>68</v>
      </c>
      <c r="BV11" s="13">
        <v>69</v>
      </c>
      <c r="BW11" s="13">
        <v>70</v>
      </c>
      <c r="BX11" s="13">
        <v>71</v>
      </c>
      <c r="BY11" s="13">
        <v>72</v>
      </c>
      <c r="BZ11" s="13">
        <v>73</v>
      </c>
      <c r="CA11" s="13">
        <v>74</v>
      </c>
      <c r="CB11" s="13">
        <v>75</v>
      </c>
      <c r="CC11" s="13">
        <v>76</v>
      </c>
      <c r="CD11" s="13">
        <v>77</v>
      </c>
      <c r="CE11" s="13">
        <v>78</v>
      </c>
      <c r="CF11" s="13">
        <v>79</v>
      </c>
      <c r="CG11" s="13">
        <v>80</v>
      </c>
      <c r="CH11" s="13">
        <v>81</v>
      </c>
      <c r="CI11" s="13">
        <v>82</v>
      </c>
      <c r="CJ11" s="13">
        <v>83</v>
      </c>
      <c r="CK11" s="13">
        <v>84</v>
      </c>
      <c r="CL11" s="13">
        <v>85</v>
      </c>
      <c r="CM11" s="13">
        <v>86</v>
      </c>
      <c r="CN11" s="13">
        <v>87</v>
      </c>
      <c r="CO11" s="13">
        <v>88</v>
      </c>
      <c r="CP11" s="13">
        <v>89</v>
      </c>
      <c r="CQ11" s="13">
        <v>90</v>
      </c>
      <c r="CR11" s="13">
        <v>91</v>
      </c>
      <c r="CS11" s="13">
        <v>92</v>
      </c>
      <c r="CT11" s="13">
        <v>93</v>
      </c>
      <c r="CU11" s="13">
        <v>94</v>
      </c>
      <c r="CV11" s="13">
        <v>95</v>
      </c>
      <c r="CW11" s="13">
        <v>96</v>
      </c>
      <c r="CX11" s="13">
        <v>97</v>
      </c>
      <c r="CY11" s="13">
        <v>98</v>
      </c>
      <c r="CZ11" s="13">
        <v>99</v>
      </c>
      <c r="DA11" s="13">
        <v>100</v>
      </c>
      <c r="DB11" s="41"/>
    </row>
    <row r="12" spans="1:107" x14ac:dyDescent="0.4">
      <c r="A12" s="13">
        <v>1</v>
      </c>
      <c r="B12" s="14" t="s">
        <v>61</v>
      </c>
      <c r="C12" s="13">
        <v>48</v>
      </c>
      <c r="D12" s="13">
        <v>40</v>
      </c>
      <c r="E12" s="13"/>
      <c r="F12" s="23">
        <v>25</v>
      </c>
      <c r="G12" s="23">
        <v>21</v>
      </c>
      <c r="H12" s="23">
        <v>17</v>
      </c>
      <c r="I12" s="23">
        <v>17</v>
      </c>
      <c r="J12" s="13">
        <v>4</v>
      </c>
      <c r="K12" s="13">
        <v>4</v>
      </c>
      <c r="L12" s="13">
        <v>4</v>
      </c>
      <c r="M12" s="13">
        <v>4</v>
      </c>
      <c r="N12" s="13"/>
      <c r="O12" s="13"/>
      <c r="P12" s="13"/>
      <c r="Q12" s="13"/>
      <c r="R12" s="13"/>
      <c r="S12" s="13"/>
      <c r="T12" s="13"/>
      <c r="U12" s="13"/>
      <c r="V12" s="13"/>
      <c r="DB12" s="13">
        <f t="shared" ref="DB12:DB43" si="0">SUM(F12:DA12)</f>
        <v>96</v>
      </c>
    </row>
    <row r="13" spans="1:107" x14ac:dyDescent="0.4">
      <c r="A13" s="13">
        <v>2</v>
      </c>
      <c r="B13" s="14" t="s">
        <v>62</v>
      </c>
      <c r="C13" s="13">
        <v>48</v>
      </c>
      <c r="D13" s="13">
        <v>38</v>
      </c>
      <c r="E13" s="13"/>
      <c r="F13" s="23">
        <v>25</v>
      </c>
      <c r="G13" s="23">
        <v>21</v>
      </c>
      <c r="H13" s="23">
        <v>17</v>
      </c>
      <c r="I13" s="23">
        <v>17</v>
      </c>
      <c r="J13" s="13">
        <v>4</v>
      </c>
      <c r="K13" s="13">
        <v>4</v>
      </c>
      <c r="L13" s="13">
        <v>4</v>
      </c>
      <c r="M13" s="13">
        <v>4</v>
      </c>
      <c r="N13" s="13"/>
      <c r="O13" s="13"/>
      <c r="P13" s="13"/>
      <c r="Q13" s="13"/>
      <c r="R13" s="13"/>
      <c r="S13" s="13"/>
      <c r="T13" s="13"/>
      <c r="U13" s="13"/>
      <c r="V13" s="13"/>
      <c r="DB13" s="13">
        <f t="shared" si="0"/>
        <v>96</v>
      </c>
    </row>
    <row r="14" spans="1:107" x14ac:dyDescent="0.4">
      <c r="A14" s="13">
        <v>3</v>
      </c>
      <c r="B14" s="14" t="s">
        <v>63</v>
      </c>
      <c r="C14" s="13" t="s">
        <v>58</v>
      </c>
      <c r="D14" s="13" t="s">
        <v>66</v>
      </c>
      <c r="E14" s="13"/>
      <c r="F14" s="23">
        <v>25</v>
      </c>
      <c r="G14" s="23">
        <v>21</v>
      </c>
      <c r="H14" s="23">
        <v>17</v>
      </c>
      <c r="I14" s="23">
        <v>17</v>
      </c>
      <c r="J14" s="13">
        <v>4</v>
      </c>
      <c r="K14" s="13">
        <v>4</v>
      </c>
      <c r="L14" s="13">
        <v>4</v>
      </c>
      <c r="M14" s="13">
        <v>4</v>
      </c>
      <c r="N14" s="13"/>
      <c r="O14" s="13"/>
      <c r="P14" s="13"/>
      <c r="Q14" s="13"/>
      <c r="R14" s="13"/>
      <c r="S14" s="13"/>
      <c r="DB14" s="13">
        <f t="shared" si="0"/>
        <v>96</v>
      </c>
    </row>
    <row r="15" spans="1:107" x14ac:dyDescent="0.4">
      <c r="A15" s="13">
        <v>4</v>
      </c>
      <c r="B15" s="14" t="s">
        <v>64</v>
      </c>
      <c r="C15" s="13" t="s">
        <v>58</v>
      </c>
      <c r="D15" s="13" t="s">
        <v>67</v>
      </c>
      <c r="E15" s="13"/>
      <c r="F15" s="23">
        <v>25</v>
      </c>
      <c r="G15" s="23">
        <v>21</v>
      </c>
      <c r="H15" s="23">
        <v>17</v>
      </c>
      <c r="I15" s="23">
        <v>17</v>
      </c>
      <c r="J15" s="13">
        <v>4</v>
      </c>
      <c r="K15" s="13">
        <v>4</v>
      </c>
      <c r="L15" s="13">
        <v>4</v>
      </c>
      <c r="M15" s="13">
        <v>4</v>
      </c>
      <c r="N15" s="13"/>
      <c r="O15" s="13"/>
      <c r="DB15" s="13">
        <f t="shared" si="0"/>
        <v>96</v>
      </c>
    </row>
    <row r="16" spans="1:107" x14ac:dyDescent="0.4">
      <c r="A16" s="13">
        <v>5</v>
      </c>
      <c r="B16" s="14" t="s">
        <v>59</v>
      </c>
      <c r="C16" s="13" t="s">
        <v>58</v>
      </c>
      <c r="D16" s="13" t="s">
        <v>58</v>
      </c>
      <c r="E16" s="13"/>
      <c r="F16" s="23">
        <v>25</v>
      </c>
      <c r="G16" s="23">
        <v>21</v>
      </c>
      <c r="H16" s="23">
        <v>17</v>
      </c>
      <c r="I16" s="23">
        <v>17</v>
      </c>
      <c r="J16" s="13">
        <v>4</v>
      </c>
      <c r="K16" s="13">
        <v>4</v>
      </c>
      <c r="L16" s="13">
        <v>4</v>
      </c>
      <c r="M16" s="13">
        <v>4</v>
      </c>
      <c r="N16" s="13"/>
      <c r="O16" s="13"/>
      <c r="P16" s="13"/>
      <c r="Q16" s="13"/>
      <c r="R16" s="13"/>
      <c r="S16" s="13"/>
      <c r="DB16" s="13">
        <f t="shared" si="0"/>
        <v>96</v>
      </c>
    </row>
    <row r="17" spans="1:106" x14ac:dyDescent="0.4">
      <c r="A17" s="13">
        <v>6</v>
      </c>
      <c r="E17" s="13"/>
      <c r="F17" s="23" t="str" cm="1">
        <f t="array" aca="1" ref="F17" ca="1">IF($E17="","",INT(IF($E17&gt;COUNTA($B$2:$B$7),"",'Standardowe klucze punktacji'!C$6)*(C17*INDIRECT(ADDRESS(15,2+C17,,1,"Standardowe klucze punktacji")))))</f>
        <v/>
      </c>
      <c r="G17" s="23" t="str" cm="1">
        <f t="array" aca="1" ref="G17" ca="1">IF($E17="","",INT(IF($E17&gt;COUNTA($B$2:$B$7),"",'Standardowe klucze punktacji'!D$6)*(C17*INDIRECT(ADDRESS(15,2+C17,,1,"Standardowe klucze punktacji")))))</f>
        <v/>
      </c>
      <c r="H17" s="23" t="str" cm="1">
        <f t="array" aca="1" ref="H17" ca="1">IF($E17="","",INT(IF($E17&gt;COUNTA($B$2:$B$7),"",'Standardowe klucze punktacji'!E$6)*(C17*INDIRECT(ADDRESS(15,2+C17,,1,"Standardowe klucze punktacji")))))</f>
        <v/>
      </c>
      <c r="I17" s="23" t="str" cm="1">
        <f t="array" aca="1" ref="I17" ca="1">IF($E17="","",INT(IF($E17&gt;COUNTA($B$2:$B$7),"",'Standardowe klucze punktacji'!F$6)*(C17*INDIRECT(ADDRESS(15,2+C17,,1,"Standardowe klucze punktacji")))))</f>
        <v/>
      </c>
      <c r="J17" s="13"/>
      <c r="K17" s="13"/>
      <c r="L17" s="13"/>
      <c r="M17" s="13"/>
      <c r="N17" s="13"/>
      <c r="O17" s="13"/>
      <c r="DB17" s="13">
        <f t="shared" ca="1" si="0"/>
        <v>0</v>
      </c>
    </row>
    <row r="18" spans="1:106" x14ac:dyDescent="0.4">
      <c r="A18" s="13">
        <v>7</v>
      </c>
      <c r="E18" s="13"/>
      <c r="F18" s="23" t="str" cm="1">
        <f t="array" aca="1" ref="F18" ca="1">IF($E18="","",INT(IF($E18&gt;COUNTA($B$2:$B$7),"",'Standardowe klucze punktacji'!C$6)*(C18*INDIRECT(ADDRESS(15,2+C18,,1,"Standardowe klucze punktacji")))))</f>
        <v/>
      </c>
      <c r="G18" s="23" t="str" cm="1">
        <f t="array" aca="1" ref="G18" ca="1">IF($E18="","",INT(IF($E18&gt;COUNTA($B$2:$B$7),"",'Standardowe klucze punktacji'!D$6)*(C18*INDIRECT(ADDRESS(15,2+C18,,1,"Standardowe klucze punktacji")))))</f>
        <v/>
      </c>
      <c r="H18" s="23" t="str" cm="1">
        <f t="array" aca="1" ref="H18" ca="1">IF($E18="","",INT(IF($E18&gt;COUNTA($B$2:$B$7),"",'Standardowe klucze punktacji'!E$6)*(C18*INDIRECT(ADDRESS(15,2+C18,,1,"Standardowe klucze punktacji")))))</f>
        <v/>
      </c>
      <c r="I18" s="23" t="str" cm="1">
        <f t="array" aca="1" ref="I18" ca="1">IF($E18="","",INT(IF($E18&gt;COUNTA($B$2:$B$7),"",'Standardowe klucze punktacji'!F$6)*(C18*INDIRECT(ADDRESS(15,2+C18,,1,"Standardowe klucze punktacji")))))</f>
        <v/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DB18" s="13">
        <f t="shared" ca="1" si="0"/>
        <v>0</v>
      </c>
    </row>
    <row r="19" spans="1:106" x14ac:dyDescent="0.4">
      <c r="A19" s="13">
        <v>8</v>
      </c>
      <c r="E19" s="13"/>
      <c r="F19" s="23" t="str" cm="1">
        <f t="array" aca="1" ref="F19" ca="1">IF($E19="","",INT(IF($E19&gt;COUNTA($B$2:$B$7),"",'Standardowe klucze punktacji'!C$6)*(C19*INDIRECT(ADDRESS(15,2+C19,,1,"Standardowe klucze punktacji")))))</f>
        <v/>
      </c>
      <c r="G19" s="23" t="str" cm="1">
        <f t="array" aca="1" ref="G19" ca="1">IF($E19="","",INT(IF($E19&gt;COUNTA($B$2:$B$7),"",'Standardowe klucze punktacji'!D$6)*(C19*INDIRECT(ADDRESS(15,2+C19,,1,"Standardowe klucze punktacji")))))</f>
        <v/>
      </c>
      <c r="H19" s="23" t="str" cm="1">
        <f t="array" aca="1" ref="H19" ca="1">IF($E19="","",INT(IF($E19&gt;COUNTA($B$2:$B$7),"",'Standardowe klucze punktacji'!E$6)*(C19*INDIRECT(ADDRESS(15,2+C19,,1,"Standardowe klucze punktacji")))))</f>
        <v/>
      </c>
      <c r="I19" s="23" t="str" cm="1">
        <f t="array" aca="1" ref="I19" ca="1">IF($E19="","",INT(IF($E19&gt;COUNTA($B$2:$B$7),"",'Standardowe klucze punktacji'!F$6)*(C19*INDIRECT(ADDRESS(15,2+C19,,1,"Standardowe klucze punktacji")))))</f>
        <v/>
      </c>
      <c r="J19" s="13"/>
      <c r="K19" s="13"/>
      <c r="L19" s="13"/>
      <c r="M19" s="13"/>
      <c r="N19" s="13"/>
      <c r="O19" s="13"/>
      <c r="DB19" s="13">
        <f t="shared" ca="1" si="0"/>
        <v>0</v>
      </c>
    </row>
    <row r="20" spans="1:106" x14ac:dyDescent="0.4">
      <c r="A20" s="13">
        <v>9</v>
      </c>
      <c r="E20" s="13"/>
      <c r="F20" s="23" t="str" cm="1">
        <f t="array" aca="1" ref="F20" ca="1">IF($E20="","",INT(IF($E20&gt;COUNTA($B$2:$B$7),"",'Standardowe klucze punktacji'!C$6)*(C20*INDIRECT(ADDRESS(15,2+C20,,1,"Standardowe klucze punktacji")))))</f>
        <v/>
      </c>
      <c r="G20" s="23" t="str" cm="1">
        <f t="array" aca="1" ref="G20" ca="1">IF($E20="","",INT(IF($E20&gt;COUNTA($B$2:$B$7),"",'Standardowe klucze punktacji'!D$6)*(C20*INDIRECT(ADDRESS(15,2+C20,,1,"Standardowe klucze punktacji")))))</f>
        <v/>
      </c>
      <c r="H20" s="23" t="str" cm="1">
        <f t="array" aca="1" ref="H20" ca="1">IF($E20="","",INT(IF($E20&gt;COUNTA($B$2:$B$7),"",'Standardowe klucze punktacji'!E$6)*(C20*INDIRECT(ADDRESS(15,2+C20,,1,"Standardowe klucze punktacji")))))</f>
        <v/>
      </c>
      <c r="I20" s="23" t="str" cm="1">
        <f t="array" aca="1" ref="I20" ca="1">IF($E20="","",INT(IF($E20&gt;COUNTA($B$2:$B$7),"",'Standardowe klucze punktacji'!F$6)*(C20*INDIRECT(ADDRESS(15,2+C20,,1,"Standardowe klucze punktacji")))))</f>
        <v/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DB20" s="13">
        <f t="shared" ca="1" si="0"/>
        <v>0</v>
      </c>
    </row>
    <row r="21" spans="1:106" x14ac:dyDescent="0.4">
      <c r="A21" s="13">
        <v>10</v>
      </c>
      <c r="E21" s="13"/>
      <c r="F21" s="23" t="str" cm="1">
        <f t="array" aca="1" ref="F21" ca="1">IF($E21="","",INT(IF($E21&gt;COUNTA($B$2:$B$7),"",'Standardowe klucze punktacji'!C$6)*(C21*INDIRECT(ADDRESS(15,2+C21,,1,"Standardowe klucze punktacji")))))</f>
        <v/>
      </c>
      <c r="G21" s="23" t="str" cm="1">
        <f t="array" aca="1" ref="G21" ca="1">IF($E21="","",INT(IF($E21&gt;COUNTA($B$2:$B$7),"",'Standardowe klucze punktacji'!D$6)*(C21*INDIRECT(ADDRESS(15,2+C21,,1,"Standardowe klucze punktacji")))))</f>
        <v/>
      </c>
      <c r="H21" s="23" t="str" cm="1">
        <f t="array" aca="1" ref="H21" ca="1">IF($E21="","",INT(IF($E21&gt;COUNTA($B$2:$B$7),"",'Standardowe klucze punktacji'!E$6)*(C21*INDIRECT(ADDRESS(15,2+C21,,1,"Standardowe klucze punktacji")))))</f>
        <v/>
      </c>
      <c r="I21" s="23" t="str" cm="1">
        <f t="array" aca="1" ref="I21" ca="1">IF($E21="","",INT(IF($E21&gt;COUNTA($B$2:$B$7),"",'Standardowe klucze punktacji'!F$6)*(C21*INDIRECT(ADDRESS(15,2+C21,,1,"Standardowe klucze punktacji")))))</f>
        <v/>
      </c>
      <c r="J21" s="13"/>
      <c r="K21" s="13"/>
      <c r="L21" s="13"/>
      <c r="M21" s="13"/>
      <c r="N21" s="13"/>
      <c r="O21" s="13"/>
      <c r="DB21" s="13">
        <f t="shared" ca="1" si="0"/>
        <v>0</v>
      </c>
    </row>
    <row r="22" spans="1:106" x14ac:dyDescent="0.4">
      <c r="A22" s="13">
        <v>11</v>
      </c>
      <c r="E22" s="13"/>
      <c r="F22" s="23" t="str" cm="1">
        <f t="array" aca="1" ref="F22" ca="1">IF($E22="","",INT(IF($E22&gt;COUNTA($B$2:$B$7),"",'Standardowe klucze punktacji'!C$6)*(C22*INDIRECT(ADDRESS(15,2+C22,,1,"Standardowe klucze punktacji")))))</f>
        <v/>
      </c>
      <c r="G22" s="23" t="str" cm="1">
        <f t="array" aca="1" ref="G22" ca="1">IF($E22="","",INT(IF($E22&gt;COUNTA($B$2:$B$7),"",'Standardowe klucze punktacji'!D$6)*(C22*INDIRECT(ADDRESS(15,2+C22,,1,"Standardowe klucze punktacji")))))</f>
        <v/>
      </c>
      <c r="H22" s="23" t="str" cm="1">
        <f t="array" aca="1" ref="H22" ca="1">IF($E22="","",INT(IF($E22&gt;COUNTA($B$2:$B$7),"",'Standardowe klucze punktacji'!E$6)*(C22*INDIRECT(ADDRESS(15,2+C22,,1,"Standardowe klucze punktacji")))))</f>
        <v/>
      </c>
      <c r="I22" s="23" t="str" cm="1">
        <f t="array" aca="1" ref="I22" ca="1">IF($E22="","",INT(IF($E22&gt;COUNTA($B$2:$B$7),"",'Standardowe klucze punktacji'!F$6)*(C22*INDIRECT(ADDRESS(15,2+C22,,1,"Standardowe klucze punktacji")))))</f>
        <v/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DB22" s="13">
        <f t="shared" ca="1" si="0"/>
        <v>0</v>
      </c>
    </row>
    <row r="23" spans="1:106" x14ac:dyDescent="0.4">
      <c r="A23" s="13">
        <v>12</v>
      </c>
      <c r="E23" s="13"/>
      <c r="F23" s="23" t="str" cm="1">
        <f t="array" aca="1" ref="F23" ca="1">IF($E23="","",INT(IF($E23&gt;COUNTA($B$2:$B$7),"",'Standardowe klucze punktacji'!C$6)*(C23*INDIRECT(ADDRESS(15,2+C23,,1,"Standardowe klucze punktacji")))))</f>
        <v/>
      </c>
      <c r="G23" s="23" t="str" cm="1">
        <f t="array" aca="1" ref="G23" ca="1">IF($E23="","",INT(IF($E23&gt;COUNTA($B$2:$B$7),"",'Standardowe klucze punktacji'!D$6)*(C23*INDIRECT(ADDRESS(15,2+C23,,1,"Standardowe klucze punktacji")))))</f>
        <v/>
      </c>
      <c r="H23" s="23" t="str" cm="1">
        <f t="array" aca="1" ref="H23" ca="1">IF($E23="","",INT(IF($E23&gt;COUNTA($B$2:$B$7),"",'Standardowe klucze punktacji'!E$6)*(C23*INDIRECT(ADDRESS(15,2+C23,,1,"Standardowe klucze punktacji")))))</f>
        <v/>
      </c>
      <c r="I23" s="23" t="str" cm="1">
        <f t="array" aca="1" ref="I23" ca="1">IF($E23="","",INT(IF($E23&gt;COUNTA($B$2:$B$7),"",'Standardowe klucze punktacji'!F$6)*(C23*INDIRECT(ADDRESS(15,2+C23,,1,"Standardowe klucze punktacji")))))</f>
        <v/>
      </c>
      <c r="J23" s="13"/>
      <c r="K23" s="13"/>
      <c r="L23" s="13"/>
      <c r="M23" s="13"/>
      <c r="N23" s="13"/>
      <c r="O23" s="13"/>
      <c r="DB23" s="13">
        <f t="shared" ca="1" si="0"/>
        <v>0</v>
      </c>
    </row>
    <row r="24" spans="1:106" x14ac:dyDescent="0.4">
      <c r="A24" s="13">
        <v>13</v>
      </c>
      <c r="E24" s="13"/>
      <c r="F24" s="23" t="str" cm="1">
        <f t="array" aca="1" ref="F24" ca="1">IF($E24="","",INT(IF($E24&gt;COUNTA($B$2:$B$7),"",'Standardowe klucze punktacji'!C$6)*(C24*INDIRECT(ADDRESS(15,2+C24,,1,"Standardowe klucze punktacji")))))</f>
        <v/>
      </c>
      <c r="G24" s="23" t="str" cm="1">
        <f t="array" aca="1" ref="G24" ca="1">IF($E24="","",INT(IF($E24&gt;COUNTA($B$2:$B$7),"",'Standardowe klucze punktacji'!D$6)*(C24*INDIRECT(ADDRESS(15,2+C24,,1,"Standardowe klucze punktacji")))))</f>
        <v/>
      </c>
      <c r="H24" s="23" t="str" cm="1">
        <f t="array" aca="1" ref="H24" ca="1">IF($E24="","",INT(IF($E24&gt;COUNTA($B$2:$B$7),"",'Standardowe klucze punktacji'!E$6)*(C24*INDIRECT(ADDRESS(15,2+C24,,1,"Standardowe klucze punktacji")))))</f>
        <v/>
      </c>
      <c r="I24" s="23" t="str" cm="1">
        <f t="array" aca="1" ref="I24" ca="1">IF($E24="","",INT(IF($E24&gt;COUNTA($B$2:$B$7),"",'Standardowe klucze punktacji'!F$6)*(C24*INDIRECT(ADDRESS(15,2+C24,,1,"Standardowe klucze punktacji")))))</f>
        <v/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DB24" s="13">
        <f t="shared" ca="1" si="0"/>
        <v>0</v>
      </c>
    </row>
    <row r="25" spans="1:106" x14ac:dyDescent="0.4">
      <c r="A25" s="13">
        <v>14</v>
      </c>
      <c r="E25" s="13"/>
      <c r="F25" s="23" t="str" cm="1">
        <f t="array" aca="1" ref="F25" ca="1">IF($E25="","",INT(IF($E25&gt;COUNTA($B$2:$B$7),"",'Standardowe klucze punktacji'!C$6)*(C25*INDIRECT(ADDRESS(15,2+C25,,1,"Standardowe klucze punktacji")))))</f>
        <v/>
      </c>
      <c r="G25" s="23" t="str" cm="1">
        <f t="array" aca="1" ref="G25" ca="1">IF($E25="","",INT(IF($E25&gt;COUNTA($B$2:$B$7),"",'Standardowe klucze punktacji'!D$6)*(C25*INDIRECT(ADDRESS(15,2+C25,,1,"Standardowe klucze punktacji")))))</f>
        <v/>
      </c>
      <c r="H25" s="23" t="str" cm="1">
        <f t="array" aca="1" ref="H25" ca="1">IF($E25="","",INT(IF($E25&gt;COUNTA($B$2:$B$7),"",'Standardowe klucze punktacji'!E$6)*(C25*INDIRECT(ADDRESS(15,2+C25,,1,"Standardowe klucze punktacji")))))</f>
        <v/>
      </c>
      <c r="I25" s="23" t="str" cm="1">
        <f t="array" aca="1" ref="I25" ca="1">IF($E25="","",INT(IF($E25&gt;COUNTA($B$2:$B$7),"",'Standardowe klucze punktacji'!F$6)*(C25*INDIRECT(ADDRESS(15,2+C25,,1,"Standardowe klucze punktacji")))))</f>
        <v/>
      </c>
      <c r="J25" s="13"/>
      <c r="K25" s="13"/>
      <c r="L25" s="13"/>
      <c r="M25" s="13"/>
      <c r="N25" s="13"/>
      <c r="O25" s="13"/>
      <c r="DB25" s="13">
        <f t="shared" ca="1" si="0"/>
        <v>0</v>
      </c>
    </row>
    <row r="26" spans="1:106" x14ac:dyDescent="0.4">
      <c r="A26" s="13">
        <v>15</v>
      </c>
      <c r="E26" s="13"/>
      <c r="F26" s="23" t="str" cm="1">
        <f t="array" aca="1" ref="F26" ca="1">IF($E26="","",INT(IF($E26&gt;COUNTA($B$2:$B$7),"",'Standardowe klucze punktacji'!C$6)*(C26*INDIRECT(ADDRESS(15,2+C26,,1,"Standardowe klucze punktacji")))))</f>
        <v/>
      </c>
      <c r="G26" s="23" t="str" cm="1">
        <f t="array" aca="1" ref="G26" ca="1">IF($E26="","",INT(IF($E26&gt;COUNTA($B$2:$B$7),"",'Standardowe klucze punktacji'!D$6)*(C26*INDIRECT(ADDRESS(15,2+C26,,1,"Standardowe klucze punktacji")))))</f>
        <v/>
      </c>
      <c r="H26" s="23" t="str" cm="1">
        <f t="array" aca="1" ref="H26" ca="1">IF($E26="","",INT(IF($E26&gt;COUNTA($B$2:$B$7),"",'Standardowe klucze punktacji'!E$6)*(C26*INDIRECT(ADDRESS(15,2+C26,,1,"Standardowe klucze punktacji")))))</f>
        <v/>
      </c>
      <c r="I26" s="23" t="str" cm="1">
        <f t="array" aca="1" ref="I26" ca="1">IF($E26="","",INT(IF($E26&gt;COUNTA($B$2:$B$7),"",'Standardowe klucze punktacji'!F$6)*(C26*INDIRECT(ADDRESS(15,2+C26,,1,"Standardowe klucze punktacji")))))</f>
        <v/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DB26" s="13">
        <f t="shared" ca="1" si="0"/>
        <v>0</v>
      </c>
    </row>
    <row r="27" spans="1:106" x14ac:dyDescent="0.4">
      <c r="A27" s="13">
        <v>16</v>
      </c>
      <c r="E27" s="13"/>
      <c r="F27" s="23" t="str" cm="1">
        <f t="array" aca="1" ref="F27" ca="1">IF($E27="","",INT(IF($E27&gt;COUNTA($B$2:$B$7),"",'Standardowe klucze punktacji'!C$6)*(C27*INDIRECT(ADDRESS(15,2+C27,,1,"Standardowe klucze punktacji")))))</f>
        <v/>
      </c>
      <c r="G27" s="23" t="str" cm="1">
        <f t="array" aca="1" ref="G27" ca="1">IF($E27="","",INT(IF($E27&gt;COUNTA($B$2:$B$7),"",'Standardowe klucze punktacji'!D$6)*(C27*INDIRECT(ADDRESS(15,2+C27,,1,"Standardowe klucze punktacji")))))</f>
        <v/>
      </c>
      <c r="H27" s="23" t="str" cm="1">
        <f t="array" aca="1" ref="H27" ca="1">IF($E27="","",INT(IF($E27&gt;COUNTA($B$2:$B$7),"",'Standardowe klucze punktacji'!E$6)*(C27*INDIRECT(ADDRESS(15,2+C27,,1,"Standardowe klucze punktacji")))))</f>
        <v/>
      </c>
      <c r="I27" s="23" t="str" cm="1">
        <f t="array" aca="1" ref="I27" ca="1">IF($E27="","",INT(IF($E27&gt;COUNTA($B$2:$B$7),"",'Standardowe klucze punktacji'!F$6)*(C27*INDIRECT(ADDRESS(15,2+C27,,1,"Standardowe klucze punktacji")))))</f>
        <v/>
      </c>
      <c r="J27" s="13"/>
      <c r="K27" s="13"/>
      <c r="L27" s="13"/>
      <c r="M27" s="13"/>
      <c r="N27" s="13"/>
      <c r="O27" s="13"/>
      <c r="DB27" s="13">
        <f t="shared" ca="1" si="0"/>
        <v>0</v>
      </c>
    </row>
    <row r="28" spans="1:106" x14ac:dyDescent="0.4">
      <c r="A28" s="13">
        <v>17</v>
      </c>
      <c r="E28" s="13"/>
      <c r="F28" s="23" t="str" cm="1">
        <f t="array" aca="1" ref="F28" ca="1">IF($E28="","",INT(IF($E28&gt;COUNTA($B$2:$B$7),"",'Standardowe klucze punktacji'!C$6)*(C28*INDIRECT(ADDRESS(15,2+C28,,1,"Standardowe klucze punktacji")))))</f>
        <v/>
      </c>
      <c r="G28" s="23" t="str" cm="1">
        <f t="array" aca="1" ref="G28" ca="1">IF($E28="","",INT(IF($E28&gt;COUNTA($B$2:$B$7),"",'Standardowe klucze punktacji'!D$6)*(C28*INDIRECT(ADDRESS(15,2+C28,,1,"Standardowe klucze punktacji")))))</f>
        <v/>
      </c>
      <c r="H28" s="23" t="str" cm="1">
        <f t="array" aca="1" ref="H28" ca="1">IF($E28="","",INT(IF($E28&gt;COUNTA($B$2:$B$7),"",'Standardowe klucze punktacji'!E$6)*(C28*INDIRECT(ADDRESS(15,2+C28,,1,"Standardowe klucze punktacji")))))</f>
        <v/>
      </c>
      <c r="I28" s="23" t="str" cm="1">
        <f t="array" aca="1" ref="I28" ca="1">IF($E28="","",INT(IF($E28&gt;COUNTA($B$2:$B$7),"",'Standardowe klucze punktacji'!F$6)*(C28*INDIRECT(ADDRESS(15,2+C28,,1,"Standardowe klucze punktacji")))))</f>
        <v/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DB28" s="13">
        <f t="shared" ca="1" si="0"/>
        <v>0</v>
      </c>
    </row>
    <row r="29" spans="1:106" x14ac:dyDescent="0.4">
      <c r="A29" s="13">
        <v>18</v>
      </c>
      <c r="E29" s="13"/>
      <c r="F29" s="23" t="str" cm="1">
        <f t="array" aca="1" ref="F29" ca="1">IF($E29="","",INT(IF($E29&gt;COUNTA($B$2:$B$7),"",'Standardowe klucze punktacji'!C$6)*(C29*INDIRECT(ADDRESS(15,2+C29,,1,"Standardowe klucze punktacji")))))</f>
        <v/>
      </c>
      <c r="G29" s="23" t="str" cm="1">
        <f t="array" aca="1" ref="G29" ca="1">IF($E29="","",INT(IF($E29&gt;COUNTA($B$2:$B$7),"",'Standardowe klucze punktacji'!D$6)*(C29*INDIRECT(ADDRESS(15,2+C29,,1,"Standardowe klucze punktacji")))))</f>
        <v/>
      </c>
      <c r="H29" s="23" t="str" cm="1">
        <f t="array" aca="1" ref="H29" ca="1">IF($E29="","",INT(IF($E29&gt;COUNTA($B$2:$B$7),"",'Standardowe klucze punktacji'!E$6)*(C29*INDIRECT(ADDRESS(15,2+C29,,1,"Standardowe klucze punktacji")))))</f>
        <v/>
      </c>
      <c r="I29" s="23" t="str" cm="1">
        <f t="array" aca="1" ref="I29" ca="1">IF($E29="","",INT(IF($E29&gt;COUNTA($B$2:$B$7),"",'Standardowe klucze punktacji'!F$6)*(C29*INDIRECT(ADDRESS(15,2+C29,,1,"Standardowe klucze punktacji")))))</f>
        <v/>
      </c>
      <c r="J29" s="13"/>
      <c r="K29" s="13"/>
      <c r="L29" s="13"/>
      <c r="M29" s="13"/>
      <c r="N29" s="13"/>
      <c r="O29" s="13"/>
      <c r="DB29" s="13">
        <f t="shared" ca="1" si="0"/>
        <v>0</v>
      </c>
    </row>
    <row r="30" spans="1:106" x14ac:dyDescent="0.4">
      <c r="A30" s="13">
        <v>19</v>
      </c>
      <c r="E30" s="13"/>
      <c r="F30" s="23" t="str" cm="1">
        <f t="array" aca="1" ref="F30" ca="1">IF($E30="","",INT(IF($E30&gt;COUNTA($B$2:$B$7),"",'Standardowe klucze punktacji'!C$6)*(C30*INDIRECT(ADDRESS(15,2+C30,,1,"Standardowe klucze punktacji")))))</f>
        <v/>
      </c>
      <c r="G30" s="23" t="str" cm="1">
        <f t="array" aca="1" ref="G30" ca="1">IF($E30="","",INT(IF($E30&gt;COUNTA($B$2:$B$7),"",'Standardowe klucze punktacji'!D$6)*(C30*INDIRECT(ADDRESS(15,2+C30,,1,"Standardowe klucze punktacji")))))</f>
        <v/>
      </c>
      <c r="H30" s="23" t="str" cm="1">
        <f t="array" aca="1" ref="H30" ca="1">IF($E30="","",INT(IF($E30&gt;COUNTA($B$2:$B$7),"",'Standardowe klucze punktacji'!E$6)*(C30*INDIRECT(ADDRESS(15,2+C30,,1,"Standardowe klucze punktacji")))))</f>
        <v/>
      </c>
      <c r="I30" s="23" t="str" cm="1">
        <f t="array" aca="1" ref="I30" ca="1">IF($E30="","",INT(IF($E30&gt;COUNTA($B$2:$B$7),"",'Standardowe klucze punktacji'!F$6)*(C30*INDIRECT(ADDRESS(15,2+C30,,1,"Standardowe klucze punktacji")))))</f>
        <v/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DB30" s="13">
        <f t="shared" ca="1" si="0"/>
        <v>0</v>
      </c>
    </row>
    <row r="31" spans="1:106" x14ac:dyDescent="0.4">
      <c r="A31" s="13">
        <v>20</v>
      </c>
      <c r="E31" s="13"/>
      <c r="F31" s="23" t="str" cm="1">
        <f t="array" aca="1" ref="F31" ca="1">IF($E31="","",INT(IF($E31&gt;COUNTA($B$2:$B$7),"",'Standardowe klucze punktacji'!C$6)*(C31*INDIRECT(ADDRESS(15,2+C31,,1,"Standardowe klucze punktacji")))))</f>
        <v/>
      </c>
      <c r="G31" s="23" t="str" cm="1">
        <f t="array" aca="1" ref="G31" ca="1">IF($E31="","",INT(IF($E31&gt;COUNTA($B$2:$B$7),"",'Standardowe klucze punktacji'!D$6)*(C31*INDIRECT(ADDRESS(15,2+C31,,1,"Standardowe klucze punktacji")))))</f>
        <v/>
      </c>
      <c r="H31" s="23" t="str" cm="1">
        <f t="array" aca="1" ref="H31" ca="1">IF($E31="","",INT(IF($E31&gt;COUNTA($B$2:$B$7),"",'Standardowe klucze punktacji'!E$6)*(C31*INDIRECT(ADDRESS(15,2+C31,,1,"Standardowe klucze punktacji")))))</f>
        <v/>
      </c>
      <c r="I31" s="23" t="str" cm="1">
        <f t="array" aca="1" ref="I31" ca="1">IF($E31="","",INT(IF($E31&gt;COUNTA($B$2:$B$7),"",'Standardowe klucze punktacji'!F$6)*(C31*INDIRECT(ADDRESS(15,2+C31,,1,"Standardowe klucze punktacji")))))</f>
        <v/>
      </c>
      <c r="J31" s="13"/>
      <c r="K31" s="13"/>
      <c r="L31" s="13"/>
      <c r="M31" s="13"/>
      <c r="N31" s="13"/>
      <c r="O31" s="13"/>
      <c r="DB31" s="13">
        <f t="shared" ca="1" si="0"/>
        <v>0</v>
      </c>
    </row>
    <row r="32" spans="1:106" x14ac:dyDescent="0.4">
      <c r="A32" s="13">
        <v>21</v>
      </c>
      <c r="E32" s="13"/>
      <c r="F32" s="23" t="str" cm="1">
        <f t="array" aca="1" ref="F32" ca="1">IF($E32="","",INT(IF($E32&gt;COUNTA($B$2:$B$7),"",'Standardowe klucze punktacji'!C$6)*(C32*INDIRECT(ADDRESS(15,2+C32,,1,"Standardowe klucze punktacji")))))</f>
        <v/>
      </c>
      <c r="G32" s="23" t="str" cm="1">
        <f t="array" aca="1" ref="G32" ca="1">IF($E32="","",INT(IF($E32&gt;COUNTA($B$2:$B$7),"",'Standardowe klucze punktacji'!D$6)*(C32*INDIRECT(ADDRESS(15,2+C32,,1,"Standardowe klucze punktacji")))))</f>
        <v/>
      </c>
      <c r="H32" s="23" t="str" cm="1">
        <f t="array" aca="1" ref="H32" ca="1">IF($E32="","",INT(IF($E32&gt;COUNTA($B$2:$B$7),"",'Standardowe klucze punktacji'!E$6)*(C32*INDIRECT(ADDRESS(15,2+C32,,1,"Standardowe klucze punktacji")))))</f>
        <v/>
      </c>
      <c r="I32" s="23" t="str" cm="1">
        <f t="array" aca="1" ref="I32" ca="1">IF($E32="","",INT(IF($E32&gt;COUNTA($B$2:$B$7),"",'Standardowe klucze punktacji'!F$6)*(C32*INDIRECT(ADDRESS(15,2+C32,,1,"Standardowe klucze punktacji")))))</f>
        <v/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DB32" s="13">
        <f t="shared" ca="1" si="0"/>
        <v>0</v>
      </c>
    </row>
    <row r="33" spans="1:106" x14ac:dyDescent="0.4">
      <c r="A33" s="13">
        <v>22</v>
      </c>
      <c r="E33" s="13"/>
      <c r="F33" s="23" t="str" cm="1">
        <f t="array" aca="1" ref="F33" ca="1">IF($E33="","",INT(IF($E33&gt;COUNTA($B$2:$B$7),"",'Standardowe klucze punktacji'!C$6)*(C33*INDIRECT(ADDRESS(15,2+C33,,1,"Standardowe klucze punktacji")))))</f>
        <v/>
      </c>
      <c r="G33" s="23" t="str" cm="1">
        <f t="array" aca="1" ref="G33" ca="1">IF($E33="","",INT(IF($E33&gt;COUNTA($B$2:$B$7),"",'Standardowe klucze punktacji'!D$6)*(C33*INDIRECT(ADDRESS(15,2+C33,,1,"Standardowe klucze punktacji")))))</f>
        <v/>
      </c>
      <c r="H33" s="23" t="str" cm="1">
        <f t="array" aca="1" ref="H33" ca="1">IF($E33="","",INT(IF($E33&gt;COUNTA($B$2:$B$7),"",'Standardowe klucze punktacji'!E$6)*(C33*INDIRECT(ADDRESS(15,2+C33,,1,"Standardowe klucze punktacji")))))</f>
        <v/>
      </c>
      <c r="I33" s="23" t="str" cm="1">
        <f t="array" aca="1" ref="I33" ca="1">IF($E33="","",INT(IF($E33&gt;COUNTA($B$2:$B$7),"",'Standardowe klucze punktacji'!F$6)*(C33*INDIRECT(ADDRESS(15,2+C33,,1,"Standardowe klucze punktacji")))))</f>
        <v/>
      </c>
      <c r="J33" s="13"/>
      <c r="K33" s="13"/>
      <c r="L33" s="13"/>
      <c r="M33" s="13"/>
      <c r="N33" s="13"/>
      <c r="O33" s="13"/>
      <c r="DB33" s="13">
        <f t="shared" ca="1" si="0"/>
        <v>0</v>
      </c>
    </row>
    <row r="34" spans="1:106" x14ac:dyDescent="0.4">
      <c r="A34" s="13">
        <v>23</v>
      </c>
      <c r="E34" s="13"/>
      <c r="F34" s="23" t="str" cm="1">
        <f t="array" aca="1" ref="F34" ca="1">IF($E34="","",INT(IF($E34&gt;COUNTA($B$2:$B$7),"",'Standardowe klucze punktacji'!C$6)*(C34*INDIRECT(ADDRESS(15,2+C34,,1,"Standardowe klucze punktacji")))))</f>
        <v/>
      </c>
      <c r="G34" s="23" t="str" cm="1">
        <f t="array" aca="1" ref="G34" ca="1">IF($E34="","",INT(IF($E34&gt;COUNTA($B$2:$B$7),"",'Standardowe klucze punktacji'!D$6)*(C34*INDIRECT(ADDRESS(15,2+C34,,1,"Standardowe klucze punktacji")))))</f>
        <v/>
      </c>
      <c r="H34" s="23" t="str" cm="1">
        <f t="array" aca="1" ref="H34" ca="1">IF($E34="","",INT(IF($E34&gt;COUNTA($B$2:$B$7),"",'Standardowe klucze punktacji'!E$6)*(C34*INDIRECT(ADDRESS(15,2+C34,,1,"Standardowe klucze punktacji")))))</f>
        <v/>
      </c>
      <c r="I34" s="23" t="str" cm="1">
        <f t="array" aca="1" ref="I34" ca="1">IF($E34="","",INT(IF($E34&gt;COUNTA($B$2:$B$7),"",'Standardowe klucze punktacji'!F$6)*(C34*INDIRECT(ADDRESS(15,2+C34,,1,"Standardowe klucze punktacji")))))</f>
        <v/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DB34" s="13">
        <f t="shared" ca="1" si="0"/>
        <v>0</v>
      </c>
    </row>
    <row r="35" spans="1:106" x14ac:dyDescent="0.4">
      <c r="A35" s="13">
        <v>24</v>
      </c>
      <c r="E35" s="13"/>
      <c r="F35" s="23" t="str" cm="1">
        <f t="array" aca="1" ref="F35" ca="1">IF($E35="","",INT(IF($E35&gt;COUNTA($B$2:$B$7),"",'Standardowe klucze punktacji'!C$6)*(C35*INDIRECT(ADDRESS(15,2+C35,,1,"Standardowe klucze punktacji")))))</f>
        <v/>
      </c>
      <c r="G35" s="23" t="str" cm="1">
        <f t="array" aca="1" ref="G35" ca="1">IF($E35="","",INT(IF($E35&gt;COUNTA($B$2:$B$7),"",'Standardowe klucze punktacji'!D$6)*(C35*INDIRECT(ADDRESS(15,2+C35,,1,"Standardowe klucze punktacji")))))</f>
        <v/>
      </c>
      <c r="H35" s="23" t="str" cm="1">
        <f t="array" aca="1" ref="H35" ca="1">IF($E35="","",INT(IF($E35&gt;COUNTA($B$2:$B$7),"",'Standardowe klucze punktacji'!E$6)*(C35*INDIRECT(ADDRESS(15,2+C35,,1,"Standardowe klucze punktacji")))))</f>
        <v/>
      </c>
      <c r="I35" s="23" t="str" cm="1">
        <f t="array" aca="1" ref="I35" ca="1">IF($E35="","",INT(IF($E35&gt;COUNTA($B$2:$B$7),"",'Standardowe klucze punktacji'!F$6)*(C35*INDIRECT(ADDRESS(15,2+C35,,1,"Standardowe klucze punktacji")))))</f>
        <v/>
      </c>
      <c r="J35" s="13"/>
      <c r="K35" s="13"/>
      <c r="L35" s="13"/>
      <c r="M35" s="13"/>
      <c r="N35" s="13"/>
      <c r="O35" s="13"/>
      <c r="DB35" s="13">
        <f t="shared" ca="1" si="0"/>
        <v>0</v>
      </c>
    </row>
    <row r="36" spans="1:106" x14ac:dyDescent="0.4">
      <c r="A36" s="13">
        <v>25</v>
      </c>
      <c r="E36" s="13"/>
      <c r="F36" s="23" t="str" cm="1">
        <f t="array" aca="1" ref="F36" ca="1">IF($E36="","",INT(IF($E36&gt;COUNTA($B$2:$B$7),"",'Standardowe klucze punktacji'!C$6)*(C36*INDIRECT(ADDRESS(15,2+C36,,1,"Standardowe klucze punktacji")))))</f>
        <v/>
      </c>
      <c r="G36" s="23" t="str" cm="1">
        <f t="array" aca="1" ref="G36" ca="1">IF($E36="","",INT(IF($E36&gt;COUNTA($B$2:$B$7),"",'Standardowe klucze punktacji'!D$6)*(C36*INDIRECT(ADDRESS(15,2+C36,,1,"Standardowe klucze punktacji")))))</f>
        <v/>
      </c>
      <c r="H36" s="23" t="str" cm="1">
        <f t="array" aca="1" ref="H36" ca="1">IF($E36="","",INT(IF($E36&gt;COUNTA($B$2:$B$7),"",'Standardowe klucze punktacji'!E$6)*(C36*INDIRECT(ADDRESS(15,2+C36,,1,"Standardowe klucze punktacji")))))</f>
        <v/>
      </c>
      <c r="I36" s="23" t="str" cm="1">
        <f t="array" aca="1" ref="I36" ca="1">IF($E36="","",INT(IF($E36&gt;COUNTA($B$2:$B$7),"",'Standardowe klucze punktacji'!F$6)*(C36*INDIRECT(ADDRESS(15,2+C36,,1,"Standardowe klucze punktacji")))))</f>
        <v/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DB36" s="13">
        <f t="shared" ca="1" si="0"/>
        <v>0</v>
      </c>
    </row>
    <row r="37" spans="1:106" x14ac:dyDescent="0.4">
      <c r="A37" s="13">
        <v>26</v>
      </c>
      <c r="E37" s="13"/>
      <c r="F37" s="23" t="str" cm="1">
        <f t="array" aca="1" ref="F37" ca="1">IF($E37="","",INT(IF($E37&gt;COUNTA($B$2:$B$7),"",'Standardowe klucze punktacji'!C$6)*(C37*INDIRECT(ADDRESS(15,2+C37,,1,"Standardowe klucze punktacji")))))</f>
        <v/>
      </c>
      <c r="G37" s="23" t="str" cm="1">
        <f t="array" aca="1" ref="G37" ca="1">IF($E37="","",INT(IF($E37&gt;COUNTA($B$2:$B$7),"",'Standardowe klucze punktacji'!D$6)*(C37*INDIRECT(ADDRESS(15,2+C37,,1,"Standardowe klucze punktacji")))))</f>
        <v/>
      </c>
      <c r="H37" s="23" t="str" cm="1">
        <f t="array" aca="1" ref="H37" ca="1">IF($E37="","",INT(IF($E37&gt;COUNTA($B$2:$B$7),"",'Standardowe klucze punktacji'!E$6)*(C37*INDIRECT(ADDRESS(15,2+C37,,1,"Standardowe klucze punktacji")))))</f>
        <v/>
      </c>
      <c r="I37" s="23" t="str" cm="1">
        <f t="array" aca="1" ref="I37" ca="1">IF($E37="","",INT(IF($E37&gt;COUNTA($B$2:$B$7),"",'Standardowe klucze punktacji'!F$6)*(C37*INDIRECT(ADDRESS(15,2+C37,,1,"Standardowe klucze punktacji")))))</f>
        <v/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DB37" s="13">
        <f t="shared" ca="1" si="0"/>
        <v>0</v>
      </c>
    </row>
    <row r="38" spans="1:106" x14ac:dyDescent="0.4">
      <c r="A38" s="13">
        <v>27</v>
      </c>
      <c r="E38" s="13"/>
      <c r="F38" s="23" t="str" cm="1">
        <f t="array" aca="1" ref="F38" ca="1">IF($E38="","",INT(IF($E38&gt;COUNTA($B$2:$B$7),"",'Standardowe klucze punktacji'!C$6)*(C38*INDIRECT(ADDRESS(15,2+C38,,1,"Standardowe klucze punktacji")))))</f>
        <v/>
      </c>
      <c r="G38" s="23" t="str" cm="1">
        <f t="array" aca="1" ref="G38" ca="1">IF($E38="","",INT(IF($E38&gt;COUNTA($B$2:$B$7),"",'Standardowe klucze punktacji'!D$6)*(C38*INDIRECT(ADDRESS(15,2+C38,,1,"Standardowe klucze punktacji")))))</f>
        <v/>
      </c>
      <c r="H38" s="23" t="str" cm="1">
        <f t="array" aca="1" ref="H38" ca="1">IF($E38="","",INT(IF($E38&gt;COUNTA($B$2:$B$7),"",'Standardowe klucze punktacji'!E$6)*(C38*INDIRECT(ADDRESS(15,2+C38,,1,"Standardowe klucze punktacji")))))</f>
        <v/>
      </c>
      <c r="I38" s="23" t="str" cm="1">
        <f t="array" aca="1" ref="I38" ca="1">IF($E38="","",INT(IF($E38&gt;COUNTA($B$2:$B$7),"",'Standardowe klucze punktacji'!F$6)*(C38*INDIRECT(ADDRESS(15,2+C38,,1,"Standardowe klucze punktacji")))))</f>
        <v/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DB38" s="13">
        <f t="shared" ca="1" si="0"/>
        <v>0</v>
      </c>
    </row>
    <row r="39" spans="1:106" x14ac:dyDescent="0.4">
      <c r="A39" s="13">
        <v>28</v>
      </c>
      <c r="E39" s="13"/>
      <c r="F39" s="23" t="str" cm="1">
        <f t="array" aca="1" ref="F39" ca="1">IF($E39="","",INT(IF($E39&gt;COUNTA($B$2:$B$7),"",'Standardowe klucze punktacji'!C$6)*(C39*INDIRECT(ADDRESS(15,2+C39,,1,"Standardowe klucze punktacji")))))</f>
        <v/>
      </c>
      <c r="G39" s="23" t="str" cm="1">
        <f t="array" aca="1" ref="G39" ca="1">IF($E39="","",INT(IF($E39&gt;COUNTA($B$2:$B$7),"",'Standardowe klucze punktacji'!D$6)*(C39*INDIRECT(ADDRESS(15,2+C39,,1,"Standardowe klucze punktacji")))))</f>
        <v/>
      </c>
      <c r="H39" s="23" t="str" cm="1">
        <f t="array" aca="1" ref="H39" ca="1">IF($E39="","",INT(IF($E39&gt;COUNTA($B$2:$B$7),"",'Standardowe klucze punktacji'!E$6)*(C39*INDIRECT(ADDRESS(15,2+C39,,1,"Standardowe klucze punktacji")))))</f>
        <v/>
      </c>
      <c r="I39" s="23" t="str" cm="1">
        <f t="array" aca="1" ref="I39" ca="1">IF($E39="","",INT(IF($E39&gt;COUNTA($B$2:$B$7),"",'Standardowe klucze punktacji'!F$6)*(C39*INDIRECT(ADDRESS(15,2+C39,,1,"Standardowe klucze punktacji")))))</f>
        <v/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DB39" s="13">
        <f t="shared" ca="1" si="0"/>
        <v>0</v>
      </c>
    </row>
    <row r="40" spans="1:106" x14ac:dyDescent="0.4">
      <c r="A40" s="13">
        <v>29</v>
      </c>
      <c r="E40" s="13"/>
      <c r="F40" s="23" t="str" cm="1">
        <f t="array" aca="1" ref="F40" ca="1">IF($E40="","",INT(IF($E40&gt;COUNTA($B$2:$B$7),"",'Standardowe klucze punktacji'!C$6)*(C40*INDIRECT(ADDRESS(15,2+C40,,1,"Standardowe klucze punktacji")))))</f>
        <v/>
      </c>
      <c r="G40" s="23" t="str" cm="1">
        <f t="array" aca="1" ref="G40" ca="1">IF($E40="","",INT(IF($E40&gt;COUNTA($B$2:$B$7),"",'Standardowe klucze punktacji'!D$6)*(C40*INDIRECT(ADDRESS(15,2+C40,,1,"Standardowe klucze punktacji")))))</f>
        <v/>
      </c>
      <c r="H40" s="23" t="str" cm="1">
        <f t="array" aca="1" ref="H40" ca="1">IF($E40="","",INT(IF($E40&gt;COUNTA($B$2:$B$7),"",'Standardowe klucze punktacji'!E$6)*(C40*INDIRECT(ADDRESS(15,2+C40,,1,"Standardowe klucze punktacji")))))</f>
        <v/>
      </c>
      <c r="I40" s="23" t="str" cm="1">
        <f t="array" aca="1" ref="I40" ca="1">IF($E40="","",INT(IF($E40&gt;COUNTA($B$2:$B$7),"",'Standardowe klucze punktacji'!F$6)*(C40*INDIRECT(ADDRESS(15,2+C40,,1,"Standardowe klucze punktacji")))))</f>
        <v/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DB40" s="13">
        <f t="shared" ca="1" si="0"/>
        <v>0</v>
      </c>
    </row>
    <row r="41" spans="1:106" x14ac:dyDescent="0.4">
      <c r="A41" s="13">
        <v>30</v>
      </c>
      <c r="E41" s="13"/>
      <c r="F41" s="23" t="str" cm="1">
        <f t="array" aca="1" ref="F41" ca="1">IF($E41="","",INT(IF($E41&gt;COUNTA($B$2:$B$7),"",'Standardowe klucze punktacji'!C$6)*(C41*INDIRECT(ADDRESS(15,2+C41,,1,"Standardowe klucze punktacji")))))</f>
        <v/>
      </c>
      <c r="G41" s="23" t="str" cm="1">
        <f t="array" aca="1" ref="G41" ca="1">IF($E41="","",INT(IF($E41&gt;COUNTA($B$2:$B$7),"",'Standardowe klucze punktacji'!D$6)*(C41*INDIRECT(ADDRESS(15,2+C41,,1,"Standardowe klucze punktacji")))))</f>
        <v/>
      </c>
      <c r="H41" s="23" t="str" cm="1">
        <f t="array" aca="1" ref="H41" ca="1">IF($E41="","",INT(IF($E41&gt;COUNTA($B$2:$B$7),"",'Standardowe klucze punktacji'!E$6)*(C41*INDIRECT(ADDRESS(15,2+C41,,1,"Standardowe klucze punktacji")))))</f>
        <v/>
      </c>
      <c r="I41" s="23" t="str" cm="1">
        <f t="array" aca="1" ref="I41" ca="1">IF($E41="","",INT(IF($E41&gt;COUNTA($B$2:$B$7),"",'Standardowe klucze punktacji'!F$6)*(C41*INDIRECT(ADDRESS(15,2+C41,,1,"Standardowe klucze punktacji")))))</f>
        <v/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DB41" s="13">
        <f t="shared" ca="1" si="0"/>
        <v>0</v>
      </c>
    </row>
    <row r="42" spans="1:106" x14ac:dyDescent="0.4">
      <c r="A42" s="13">
        <v>31</v>
      </c>
      <c r="E42" s="13"/>
      <c r="F42" s="23" t="str" cm="1">
        <f t="array" aca="1" ref="F42" ca="1">IF($E42="","",INT(IF($E42&gt;COUNTA($B$2:$B$7),"",'Standardowe klucze punktacji'!C$6)*(C42*INDIRECT(ADDRESS(15,2+C42,,1,"Standardowe klucze punktacji")))))</f>
        <v/>
      </c>
      <c r="G42" s="23" t="str" cm="1">
        <f t="array" aca="1" ref="G42" ca="1">IF($E42="","",INT(IF($E42&gt;COUNTA($B$2:$B$7),"",'Standardowe klucze punktacji'!D$6)*(C42*INDIRECT(ADDRESS(15,2+C42,,1,"Standardowe klucze punktacji")))))</f>
        <v/>
      </c>
      <c r="H42" s="23" t="str" cm="1">
        <f t="array" aca="1" ref="H42" ca="1">IF($E42="","",INT(IF($E42&gt;COUNTA($B$2:$B$7),"",'Standardowe klucze punktacji'!E$6)*(C42*INDIRECT(ADDRESS(15,2+C42,,1,"Standardowe klucze punktacji")))))</f>
        <v/>
      </c>
      <c r="I42" s="23" t="str" cm="1">
        <f t="array" aca="1" ref="I42" ca="1">IF($E42="","",INT(IF($E42&gt;COUNTA($B$2:$B$7),"",'Standardowe klucze punktacji'!F$6)*(C42*INDIRECT(ADDRESS(15,2+C42,,1,"Standardowe klucze punktacji")))))</f>
        <v/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DB42" s="13">
        <f t="shared" ca="1" si="0"/>
        <v>0</v>
      </c>
    </row>
    <row r="43" spans="1:106" x14ac:dyDescent="0.4">
      <c r="A43" s="13">
        <v>32</v>
      </c>
      <c r="E43" s="13"/>
      <c r="F43" s="23" t="str" cm="1">
        <f t="array" aca="1" ref="F43" ca="1">IF($E43="","",INT(IF($E43&gt;COUNTA($B$2:$B$7),"",'Standardowe klucze punktacji'!C$6)*(C43*INDIRECT(ADDRESS(15,2+C43,,1,"Standardowe klucze punktacji")))))</f>
        <v/>
      </c>
      <c r="G43" s="23" t="str" cm="1">
        <f t="array" aca="1" ref="G43" ca="1">IF($E43="","",INT(IF($E43&gt;COUNTA($B$2:$B$7),"",'Standardowe klucze punktacji'!D$6)*(C43*INDIRECT(ADDRESS(15,2+C43,,1,"Standardowe klucze punktacji")))))</f>
        <v/>
      </c>
      <c r="H43" s="23" t="str" cm="1">
        <f t="array" aca="1" ref="H43" ca="1">IF($E43="","",INT(IF($E43&gt;COUNTA($B$2:$B$7),"",'Standardowe klucze punktacji'!E$6)*(C43*INDIRECT(ADDRESS(15,2+C43,,1,"Standardowe klucze punktacji")))))</f>
        <v/>
      </c>
      <c r="I43" s="23" t="str" cm="1">
        <f t="array" aca="1" ref="I43" ca="1">IF($E43="","",INT(IF($E43&gt;COUNTA($B$2:$B$7),"",'Standardowe klucze punktacji'!F$6)*(C43*INDIRECT(ADDRESS(15,2+C43,,1,"Standardowe klucze punktacji")))))</f>
        <v/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DB43" s="13">
        <f t="shared" ca="1" si="0"/>
        <v>0</v>
      </c>
    </row>
    <row r="44" spans="1:106" x14ac:dyDescent="0.4">
      <c r="A44" s="13">
        <v>33</v>
      </c>
      <c r="E44" s="13"/>
      <c r="F44" s="23" t="str" cm="1">
        <f t="array" aca="1" ref="F44" ca="1">IF($E44="","",INT(IF($E44&gt;COUNTA($B$2:$B$7),"",'Standardowe klucze punktacji'!C$6)*(C44*INDIRECT(ADDRESS(15,2+C44,,1,"Standardowe klucze punktacji")))))</f>
        <v/>
      </c>
      <c r="G44" s="23" t="str" cm="1">
        <f t="array" aca="1" ref="G44" ca="1">IF($E44="","",INT(IF($E44&gt;COUNTA($B$2:$B$7),"",'Standardowe klucze punktacji'!D$6)*(C44*INDIRECT(ADDRESS(15,2+C44,,1,"Standardowe klucze punktacji")))))</f>
        <v/>
      </c>
      <c r="H44" s="23" t="str" cm="1">
        <f t="array" aca="1" ref="H44" ca="1">IF($E44="","",INT(IF($E44&gt;COUNTA($B$2:$B$7),"",'Standardowe klucze punktacji'!E$6)*(C44*INDIRECT(ADDRESS(15,2+C44,,1,"Standardowe klucze punktacji")))))</f>
        <v/>
      </c>
      <c r="I44" s="23" t="str" cm="1">
        <f t="array" aca="1" ref="I44" ca="1">IF($E44="","",INT(IF($E44&gt;COUNTA($B$2:$B$7),"",'Standardowe klucze punktacji'!F$6)*(C44*INDIRECT(ADDRESS(15,2+C44,,1,"Standardowe klucze punktacji")))))</f>
        <v/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DB44" s="13">
        <f t="shared" ref="DB44:DB75" ca="1" si="1">SUM(F44:DA44)</f>
        <v>0</v>
      </c>
    </row>
    <row r="45" spans="1:106" x14ac:dyDescent="0.4">
      <c r="A45" s="13">
        <v>34</v>
      </c>
      <c r="E45" s="13"/>
      <c r="F45" s="23" t="str" cm="1">
        <f t="array" aca="1" ref="F45" ca="1">IF($E45="","",INT(IF($E45&gt;COUNTA($B$2:$B$7),"",'Standardowe klucze punktacji'!C$6)*(C45*INDIRECT(ADDRESS(15,2+C45,,1,"Standardowe klucze punktacji")))))</f>
        <v/>
      </c>
      <c r="G45" s="23" t="str" cm="1">
        <f t="array" aca="1" ref="G45" ca="1">IF($E45="","",INT(IF($E45&gt;COUNTA($B$2:$B$7),"",'Standardowe klucze punktacji'!D$6)*(C45*INDIRECT(ADDRESS(15,2+C45,,1,"Standardowe klucze punktacji")))))</f>
        <v/>
      </c>
      <c r="H45" s="23" t="str" cm="1">
        <f t="array" aca="1" ref="H45" ca="1">IF($E45="","",INT(IF($E45&gt;COUNTA($B$2:$B$7),"",'Standardowe klucze punktacji'!E$6)*(C45*INDIRECT(ADDRESS(15,2+C45,,1,"Standardowe klucze punktacji")))))</f>
        <v/>
      </c>
      <c r="I45" s="23" t="str" cm="1">
        <f t="array" aca="1" ref="I45" ca="1">IF($E45="","",INT(IF($E45&gt;COUNTA($B$2:$B$7),"",'Standardowe klucze punktacji'!F$6)*(C45*INDIRECT(ADDRESS(15,2+C45,,1,"Standardowe klucze punktacji")))))</f>
        <v/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DB45" s="13">
        <f t="shared" ca="1" si="1"/>
        <v>0</v>
      </c>
    </row>
    <row r="46" spans="1:106" x14ac:dyDescent="0.4">
      <c r="A46" s="13">
        <v>35</v>
      </c>
      <c r="E46" s="13"/>
      <c r="F46" s="23" t="str" cm="1">
        <f t="array" aca="1" ref="F46" ca="1">IF($E46="","",INT(IF($E46&gt;COUNTA($B$2:$B$7),"",'Standardowe klucze punktacji'!C$6)*(C46*INDIRECT(ADDRESS(15,2+C46,,1,"Standardowe klucze punktacji")))))</f>
        <v/>
      </c>
      <c r="G46" s="23" t="str" cm="1">
        <f t="array" aca="1" ref="G46" ca="1">IF($E46="","",INT(IF($E46&gt;COUNTA($B$2:$B$7),"",'Standardowe klucze punktacji'!D$6)*(C46*INDIRECT(ADDRESS(15,2+C46,,1,"Standardowe klucze punktacji")))))</f>
        <v/>
      </c>
      <c r="H46" s="23" t="str" cm="1">
        <f t="array" aca="1" ref="H46" ca="1">IF($E46="","",INT(IF($E46&gt;COUNTA($B$2:$B$7),"",'Standardowe klucze punktacji'!E$6)*(C46*INDIRECT(ADDRESS(15,2+C46,,1,"Standardowe klucze punktacji")))))</f>
        <v/>
      </c>
      <c r="I46" s="23" t="str" cm="1">
        <f t="array" aca="1" ref="I46" ca="1">IF($E46="","",INT(IF($E46&gt;COUNTA($B$2:$B$7),"",'Standardowe klucze punktacji'!F$6)*(C46*INDIRECT(ADDRESS(15,2+C46,,1,"Standardowe klucze punktacji")))))</f>
        <v/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DB46" s="13">
        <f t="shared" ca="1" si="1"/>
        <v>0</v>
      </c>
    </row>
    <row r="47" spans="1:106" x14ac:dyDescent="0.4">
      <c r="A47" s="13">
        <v>36</v>
      </c>
      <c r="E47" s="13"/>
      <c r="F47" s="23" t="str" cm="1">
        <f t="array" aca="1" ref="F47" ca="1">IF($E47="","",INT(IF($E47&gt;COUNTA($B$2:$B$7),"",'Standardowe klucze punktacji'!C$6)*(C47*INDIRECT(ADDRESS(15,2+C47,,1,"Standardowe klucze punktacji")))))</f>
        <v/>
      </c>
      <c r="G47" s="23" t="str" cm="1">
        <f t="array" aca="1" ref="G47" ca="1">IF($E47="","",INT(IF($E47&gt;COUNTA($B$2:$B$7),"",'Standardowe klucze punktacji'!D$6)*(C47*INDIRECT(ADDRESS(15,2+C47,,1,"Standardowe klucze punktacji")))))</f>
        <v/>
      </c>
      <c r="H47" s="23" t="str" cm="1">
        <f t="array" aca="1" ref="H47" ca="1">IF($E47="","",INT(IF($E47&gt;COUNTA($B$2:$B$7),"",'Standardowe klucze punktacji'!E$6)*(C47*INDIRECT(ADDRESS(15,2+C47,,1,"Standardowe klucze punktacji")))))</f>
        <v/>
      </c>
      <c r="I47" s="23" t="str" cm="1">
        <f t="array" aca="1" ref="I47" ca="1">IF($E47="","",INT(IF($E47&gt;COUNTA($B$2:$B$7),"",'Standardowe klucze punktacji'!F$6)*(C47*INDIRECT(ADDRESS(15,2+C47,,1,"Standardowe klucze punktacji")))))</f>
        <v/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DB47" s="13">
        <f t="shared" ca="1" si="1"/>
        <v>0</v>
      </c>
    </row>
    <row r="48" spans="1:106" x14ac:dyDescent="0.4">
      <c r="A48" s="13">
        <v>37</v>
      </c>
      <c r="E48" s="13"/>
      <c r="F48" s="23" t="str" cm="1">
        <f t="array" aca="1" ref="F48" ca="1">IF($E48="","",INT(IF($E48&gt;COUNTA($B$2:$B$7),"",'Standardowe klucze punktacji'!C$6)*(C48*INDIRECT(ADDRESS(15,2+C48,,1,"Standardowe klucze punktacji")))))</f>
        <v/>
      </c>
      <c r="G48" s="23" t="str" cm="1">
        <f t="array" aca="1" ref="G48" ca="1">IF($E48="","",INT(IF($E48&gt;COUNTA($B$2:$B$7),"",'Standardowe klucze punktacji'!D$6)*(C48*INDIRECT(ADDRESS(15,2+C48,,1,"Standardowe klucze punktacji")))))</f>
        <v/>
      </c>
      <c r="H48" s="23" t="str" cm="1">
        <f t="array" aca="1" ref="H48" ca="1">IF($E48="","",INT(IF($E48&gt;COUNTA($B$2:$B$7),"",'Standardowe klucze punktacji'!E$6)*(C48*INDIRECT(ADDRESS(15,2+C48,,1,"Standardowe klucze punktacji")))))</f>
        <v/>
      </c>
      <c r="I48" s="23" t="str" cm="1">
        <f t="array" aca="1" ref="I48" ca="1">IF($E48="","",INT(IF($E48&gt;COUNTA($B$2:$B$7),"",'Standardowe klucze punktacji'!F$6)*(C48*INDIRECT(ADDRESS(15,2+C48,,1,"Standardowe klucze punktacji")))))</f>
        <v/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DB48" s="13">
        <f t="shared" ca="1" si="1"/>
        <v>0</v>
      </c>
    </row>
    <row r="49" spans="1:106" x14ac:dyDescent="0.4">
      <c r="A49" s="13">
        <v>38</v>
      </c>
      <c r="E49" s="13"/>
      <c r="F49" s="23" t="str" cm="1">
        <f t="array" aca="1" ref="F49" ca="1">IF($E49="","",INT(IF($E49&gt;COUNTA($B$2:$B$7),"",'Standardowe klucze punktacji'!C$6)*(C49*INDIRECT(ADDRESS(15,2+C49,,1,"Standardowe klucze punktacji")))))</f>
        <v/>
      </c>
      <c r="G49" s="23" t="str" cm="1">
        <f t="array" aca="1" ref="G49" ca="1">IF($E49="","",INT(IF($E49&gt;COUNTA($B$2:$B$7),"",'Standardowe klucze punktacji'!D$6)*(C49*INDIRECT(ADDRESS(15,2+C49,,1,"Standardowe klucze punktacji")))))</f>
        <v/>
      </c>
      <c r="H49" s="23" t="str" cm="1">
        <f t="array" aca="1" ref="H49" ca="1">IF($E49="","",INT(IF($E49&gt;COUNTA($B$2:$B$7),"",'Standardowe klucze punktacji'!E$6)*(C49*INDIRECT(ADDRESS(15,2+C49,,1,"Standardowe klucze punktacji")))))</f>
        <v/>
      </c>
      <c r="I49" s="23" t="str" cm="1">
        <f t="array" aca="1" ref="I49" ca="1">IF($E49="","",INT(IF($E49&gt;COUNTA($B$2:$B$7),"",'Standardowe klucze punktacji'!F$6)*(C49*INDIRECT(ADDRESS(15,2+C49,,1,"Standardowe klucze punktacji")))))</f>
        <v/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DB49" s="13">
        <f t="shared" ca="1" si="1"/>
        <v>0</v>
      </c>
    </row>
    <row r="50" spans="1:106" x14ac:dyDescent="0.4">
      <c r="A50" s="13">
        <v>39</v>
      </c>
      <c r="E50" s="13"/>
      <c r="F50" s="23" t="str" cm="1">
        <f t="array" aca="1" ref="F50" ca="1">IF($E50="","",INT(IF($E50&gt;COUNTA($B$2:$B$7),"",'Standardowe klucze punktacji'!C$6)*(C50*INDIRECT(ADDRESS(15,2+C50,,1,"Standardowe klucze punktacji")))))</f>
        <v/>
      </c>
      <c r="G50" s="23" t="str" cm="1">
        <f t="array" aca="1" ref="G50" ca="1">IF($E50="","",INT(IF($E50&gt;COUNTA($B$2:$B$7),"",'Standardowe klucze punktacji'!D$6)*(C50*INDIRECT(ADDRESS(15,2+C50,,1,"Standardowe klucze punktacji")))))</f>
        <v/>
      </c>
      <c r="H50" s="23" t="str" cm="1">
        <f t="array" aca="1" ref="H50" ca="1">IF($E50="","",INT(IF($E50&gt;COUNTA($B$2:$B$7),"",'Standardowe klucze punktacji'!E$6)*(C50*INDIRECT(ADDRESS(15,2+C50,,1,"Standardowe klucze punktacji")))))</f>
        <v/>
      </c>
      <c r="I50" s="23" t="str" cm="1">
        <f t="array" aca="1" ref="I50" ca="1">IF($E50="","",INT(IF($E50&gt;COUNTA($B$2:$B$7),"",'Standardowe klucze punktacji'!F$6)*(C50*INDIRECT(ADDRESS(15,2+C50,,1,"Standardowe klucze punktacji")))))</f>
        <v/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DB50" s="13">
        <f t="shared" ca="1" si="1"/>
        <v>0</v>
      </c>
    </row>
    <row r="51" spans="1:106" x14ac:dyDescent="0.4">
      <c r="A51" s="13">
        <v>40</v>
      </c>
      <c r="E51" s="13"/>
      <c r="F51" s="23" t="str" cm="1">
        <f t="array" aca="1" ref="F51" ca="1">IF($E51="","",INT(IF($E51&gt;COUNTA($B$2:$B$7),"",'Standardowe klucze punktacji'!C$6)*(C51*INDIRECT(ADDRESS(15,2+C51,,1,"Standardowe klucze punktacji")))))</f>
        <v/>
      </c>
      <c r="G51" s="23" t="str" cm="1">
        <f t="array" aca="1" ref="G51" ca="1">IF($E51="","",INT(IF($E51&gt;COUNTA($B$2:$B$7),"",'Standardowe klucze punktacji'!D$6)*(C51*INDIRECT(ADDRESS(15,2+C51,,1,"Standardowe klucze punktacji")))))</f>
        <v/>
      </c>
      <c r="H51" s="23" t="str" cm="1">
        <f t="array" aca="1" ref="H51" ca="1">IF($E51="","",INT(IF($E51&gt;COUNTA($B$2:$B$7),"",'Standardowe klucze punktacji'!E$6)*(C51*INDIRECT(ADDRESS(15,2+C51,,1,"Standardowe klucze punktacji")))))</f>
        <v/>
      </c>
      <c r="I51" s="23" t="str" cm="1">
        <f t="array" aca="1" ref="I51" ca="1">IF($E51="","",INT(IF($E51&gt;COUNTA($B$2:$B$7),"",'Standardowe klucze punktacji'!F$6)*(C51*INDIRECT(ADDRESS(15,2+C51,,1,"Standardowe klucze punktacji")))))</f>
        <v/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DB51" s="13">
        <f t="shared" ca="1" si="1"/>
        <v>0</v>
      </c>
    </row>
    <row r="52" spans="1:106" x14ac:dyDescent="0.4">
      <c r="A52" s="13">
        <v>41</v>
      </c>
      <c r="E52" s="13"/>
      <c r="F52" s="23" t="str" cm="1">
        <f t="array" aca="1" ref="F52" ca="1">IF($E52="","",INT(IF($E52&gt;COUNTA($B$2:$B$7),"",'Standardowe klucze punktacji'!C$6)*(C52*INDIRECT(ADDRESS(15,2+C52,,1,"Standardowe klucze punktacji")))))</f>
        <v/>
      </c>
      <c r="G52" s="23" t="str" cm="1">
        <f t="array" aca="1" ref="G52" ca="1">IF($E52="","",INT(IF($E52&gt;COUNTA($B$2:$B$7),"",'Standardowe klucze punktacji'!D$6)*(C52*INDIRECT(ADDRESS(15,2+C52,,1,"Standardowe klucze punktacji")))))</f>
        <v/>
      </c>
      <c r="H52" s="23" t="str" cm="1">
        <f t="array" aca="1" ref="H52" ca="1">IF($E52="","",INT(IF($E52&gt;COUNTA($B$2:$B$7),"",'Standardowe klucze punktacji'!E$6)*(C52*INDIRECT(ADDRESS(15,2+C52,,1,"Standardowe klucze punktacji")))))</f>
        <v/>
      </c>
      <c r="I52" s="23" t="str" cm="1">
        <f t="array" aca="1" ref="I52" ca="1">IF($E52="","",INT(IF($E52&gt;COUNTA($B$2:$B$7),"",'Standardowe klucze punktacji'!F$6)*(C52*INDIRECT(ADDRESS(15,2+C52,,1,"Standardowe klucze punktacji")))))</f>
        <v/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DB52" s="13">
        <f t="shared" ca="1" si="1"/>
        <v>0</v>
      </c>
    </row>
    <row r="53" spans="1:106" x14ac:dyDescent="0.4">
      <c r="A53" s="13">
        <v>42</v>
      </c>
      <c r="E53" s="13"/>
      <c r="F53" s="23" t="str" cm="1">
        <f t="array" aca="1" ref="F53" ca="1">IF($E53="","",INT(IF($E53&gt;COUNTA($B$2:$B$7),"",'Standardowe klucze punktacji'!C$6)*(C53*INDIRECT(ADDRESS(15,2+C53,,1,"Standardowe klucze punktacji")))))</f>
        <v/>
      </c>
      <c r="G53" s="23" t="str" cm="1">
        <f t="array" aca="1" ref="G53" ca="1">IF($E53="","",INT(IF($E53&gt;COUNTA($B$2:$B$7),"",'Standardowe klucze punktacji'!D$6)*(C53*INDIRECT(ADDRESS(15,2+C53,,1,"Standardowe klucze punktacji")))))</f>
        <v/>
      </c>
      <c r="H53" s="23" t="str" cm="1">
        <f t="array" aca="1" ref="H53" ca="1">IF($E53="","",INT(IF($E53&gt;COUNTA($B$2:$B$7),"",'Standardowe klucze punktacji'!E$6)*(C53*INDIRECT(ADDRESS(15,2+C53,,1,"Standardowe klucze punktacji")))))</f>
        <v/>
      </c>
      <c r="I53" s="23" t="str" cm="1">
        <f t="array" aca="1" ref="I53" ca="1">IF($E53="","",INT(IF($E53&gt;COUNTA($B$2:$B$7),"",'Standardowe klucze punktacji'!F$6)*(C53*INDIRECT(ADDRESS(15,2+C53,,1,"Standardowe klucze punktacji")))))</f>
        <v/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DB53" s="13">
        <f t="shared" ca="1" si="1"/>
        <v>0</v>
      </c>
    </row>
    <row r="54" spans="1:106" x14ac:dyDescent="0.4">
      <c r="A54" s="13">
        <v>43</v>
      </c>
      <c r="E54" s="13"/>
      <c r="F54" s="23" t="str" cm="1">
        <f t="array" aca="1" ref="F54" ca="1">IF($E54="","",INT(IF($E54&gt;COUNTA($B$2:$B$7),"",'Standardowe klucze punktacji'!C$6)*(C54*INDIRECT(ADDRESS(15,2+C54,,1,"Standardowe klucze punktacji")))))</f>
        <v/>
      </c>
      <c r="G54" s="23" t="str" cm="1">
        <f t="array" aca="1" ref="G54" ca="1">IF($E54="","",INT(IF($E54&gt;COUNTA($B$2:$B$7),"",'Standardowe klucze punktacji'!D$6)*(C54*INDIRECT(ADDRESS(15,2+C54,,1,"Standardowe klucze punktacji")))))</f>
        <v/>
      </c>
      <c r="H54" s="23" t="str" cm="1">
        <f t="array" aca="1" ref="H54" ca="1">IF($E54="","",INT(IF($E54&gt;COUNTA($B$2:$B$7),"",'Standardowe klucze punktacji'!E$6)*(C54*INDIRECT(ADDRESS(15,2+C54,,1,"Standardowe klucze punktacji")))))</f>
        <v/>
      </c>
      <c r="I54" s="23" t="str" cm="1">
        <f t="array" aca="1" ref="I54" ca="1">IF($E54="","",INT(IF($E54&gt;COUNTA($B$2:$B$7),"",'Standardowe klucze punktacji'!F$6)*(C54*INDIRECT(ADDRESS(15,2+C54,,1,"Standardowe klucze punktacji")))))</f>
        <v/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DB54" s="13">
        <f t="shared" ca="1" si="1"/>
        <v>0</v>
      </c>
    </row>
    <row r="55" spans="1:106" x14ac:dyDescent="0.4">
      <c r="A55" s="13">
        <v>44</v>
      </c>
      <c r="E55" s="13"/>
      <c r="F55" s="23" t="str" cm="1">
        <f t="array" aca="1" ref="F55" ca="1">IF($E55="","",INT(IF($E55&gt;COUNTA($B$2:$B$7),"",'Standardowe klucze punktacji'!C$6)*(C55*INDIRECT(ADDRESS(15,2+C55,,1,"Standardowe klucze punktacji")))))</f>
        <v/>
      </c>
      <c r="G55" s="23" t="str" cm="1">
        <f t="array" aca="1" ref="G55" ca="1">IF($E55="","",INT(IF($E55&gt;COUNTA($B$2:$B$7),"",'Standardowe klucze punktacji'!D$6)*(C55*INDIRECT(ADDRESS(15,2+C55,,1,"Standardowe klucze punktacji")))))</f>
        <v/>
      </c>
      <c r="H55" s="23" t="str" cm="1">
        <f t="array" aca="1" ref="H55" ca="1">IF($E55="","",INT(IF($E55&gt;COUNTA($B$2:$B$7),"",'Standardowe klucze punktacji'!E$6)*(C55*INDIRECT(ADDRESS(15,2+C55,,1,"Standardowe klucze punktacji")))))</f>
        <v/>
      </c>
      <c r="I55" s="23" t="str" cm="1">
        <f t="array" aca="1" ref="I55" ca="1">IF($E55="","",INT(IF($E55&gt;COUNTA($B$2:$B$7),"",'Standardowe klucze punktacji'!F$6)*(C55*INDIRECT(ADDRESS(15,2+C55,,1,"Standardowe klucze punktacji")))))</f>
        <v/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DB55" s="13">
        <f t="shared" ca="1" si="1"/>
        <v>0</v>
      </c>
    </row>
    <row r="56" spans="1:106" x14ac:dyDescent="0.4">
      <c r="A56" s="13">
        <v>45</v>
      </c>
      <c r="E56" s="13"/>
      <c r="F56" s="23" t="str" cm="1">
        <f t="array" aca="1" ref="F56" ca="1">IF($E56="","",INT(IF($E56&gt;COUNTA($B$2:$B$7),"",'Standardowe klucze punktacji'!C$6)*(C56*INDIRECT(ADDRESS(15,2+C56,,1,"Standardowe klucze punktacji")))))</f>
        <v/>
      </c>
      <c r="G56" s="23" t="str" cm="1">
        <f t="array" aca="1" ref="G56" ca="1">IF($E56="","",INT(IF($E56&gt;COUNTA($B$2:$B$7),"",'Standardowe klucze punktacji'!D$6)*(C56*INDIRECT(ADDRESS(15,2+C56,,1,"Standardowe klucze punktacji")))))</f>
        <v/>
      </c>
      <c r="H56" s="23" t="str" cm="1">
        <f t="array" aca="1" ref="H56" ca="1">IF($E56="","",INT(IF($E56&gt;COUNTA($B$2:$B$7),"",'Standardowe klucze punktacji'!E$6)*(C56*INDIRECT(ADDRESS(15,2+C56,,1,"Standardowe klucze punktacji")))))</f>
        <v/>
      </c>
      <c r="I56" s="23" t="str" cm="1">
        <f t="array" aca="1" ref="I56" ca="1">IF($E56="","",INT(IF($E56&gt;COUNTA($B$2:$B$7),"",'Standardowe klucze punktacji'!F$6)*(C56*INDIRECT(ADDRESS(15,2+C56,,1,"Standardowe klucze punktacji")))))</f>
        <v/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DB56" s="13">
        <f t="shared" ca="1" si="1"/>
        <v>0</v>
      </c>
    </row>
    <row r="57" spans="1:106" x14ac:dyDescent="0.4">
      <c r="A57" s="13">
        <v>46</v>
      </c>
      <c r="E57" s="13"/>
      <c r="F57" s="23" t="str" cm="1">
        <f t="array" aca="1" ref="F57" ca="1">IF($E57="","",INT(IF($E57&gt;COUNTA($B$2:$B$7),"",'Standardowe klucze punktacji'!C$6)*(C57*INDIRECT(ADDRESS(15,2+C57,,1,"Standardowe klucze punktacji")))))</f>
        <v/>
      </c>
      <c r="G57" s="23" t="str" cm="1">
        <f t="array" aca="1" ref="G57" ca="1">IF($E57="","",INT(IF($E57&gt;COUNTA($B$2:$B$7),"",'Standardowe klucze punktacji'!D$6)*(C57*INDIRECT(ADDRESS(15,2+C57,,1,"Standardowe klucze punktacji")))))</f>
        <v/>
      </c>
      <c r="H57" s="23" t="str" cm="1">
        <f t="array" aca="1" ref="H57" ca="1">IF($E57="","",INT(IF($E57&gt;COUNTA($B$2:$B$7),"",'Standardowe klucze punktacji'!E$6)*(C57*INDIRECT(ADDRESS(15,2+C57,,1,"Standardowe klucze punktacji")))))</f>
        <v/>
      </c>
      <c r="I57" s="23" t="str" cm="1">
        <f t="array" aca="1" ref="I57" ca="1">IF($E57="","",INT(IF($E57&gt;COUNTA($B$2:$B$7),"",'Standardowe klucze punktacji'!F$6)*(C57*INDIRECT(ADDRESS(15,2+C57,,1,"Standardowe klucze punktacji")))))</f>
        <v/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DB57" s="13">
        <f t="shared" ca="1" si="1"/>
        <v>0</v>
      </c>
    </row>
    <row r="58" spans="1:106" x14ac:dyDescent="0.4">
      <c r="A58" s="13">
        <v>47</v>
      </c>
      <c r="E58" s="13"/>
      <c r="F58" s="23" t="str" cm="1">
        <f t="array" aca="1" ref="F58" ca="1">IF($E58="","",INT(IF($E58&gt;COUNTA($B$2:$B$7),"",'Standardowe klucze punktacji'!C$6)*(C58*INDIRECT(ADDRESS(15,2+C58,,1,"Standardowe klucze punktacji")))))</f>
        <v/>
      </c>
      <c r="G58" s="23" t="str" cm="1">
        <f t="array" aca="1" ref="G58" ca="1">IF($E58="","",INT(IF($E58&gt;COUNTA($B$2:$B$7),"",'Standardowe klucze punktacji'!D$6)*(C58*INDIRECT(ADDRESS(15,2+C58,,1,"Standardowe klucze punktacji")))))</f>
        <v/>
      </c>
      <c r="H58" s="23" t="str" cm="1">
        <f t="array" aca="1" ref="H58" ca="1">IF($E58="","",INT(IF($E58&gt;COUNTA($B$2:$B$7),"",'Standardowe klucze punktacji'!E$6)*(C58*INDIRECT(ADDRESS(15,2+C58,,1,"Standardowe klucze punktacji")))))</f>
        <v/>
      </c>
      <c r="I58" s="23" t="str" cm="1">
        <f t="array" aca="1" ref="I58" ca="1">IF($E58="","",INT(IF($E58&gt;COUNTA($B$2:$B$7),"",'Standardowe klucze punktacji'!F$6)*(C58*INDIRECT(ADDRESS(15,2+C58,,1,"Standardowe klucze punktacji")))))</f>
        <v/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DB58" s="13">
        <f t="shared" ca="1" si="1"/>
        <v>0</v>
      </c>
    </row>
    <row r="59" spans="1:106" x14ac:dyDescent="0.4">
      <c r="A59" s="13">
        <v>48</v>
      </c>
      <c r="E59" s="13"/>
      <c r="F59" s="23" t="str" cm="1">
        <f t="array" aca="1" ref="F59" ca="1">IF($E59="","",INT(IF($E59&gt;COUNTA($B$2:$B$7),"",'Standardowe klucze punktacji'!C$6)*(C59*INDIRECT(ADDRESS(15,2+C59,,1,"Standardowe klucze punktacji")))))</f>
        <v/>
      </c>
      <c r="G59" s="23" t="str" cm="1">
        <f t="array" aca="1" ref="G59" ca="1">IF($E59="","",INT(IF($E59&gt;COUNTA($B$2:$B$7),"",'Standardowe klucze punktacji'!D$6)*(C59*INDIRECT(ADDRESS(15,2+C59,,1,"Standardowe klucze punktacji")))))</f>
        <v/>
      </c>
      <c r="H59" s="23" t="str" cm="1">
        <f t="array" aca="1" ref="H59" ca="1">IF($E59="","",INT(IF($E59&gt;COUNTA($B$2:$B$7),"",'Standardowe klucze punktacji'!E$6)*(C59*INDIRECT(ADDRESS(15,2+C59,,1,"Standardowe klucze punktacji")))))</f>
        <v/>
      </c>
      <c r="I59" s="23" t="str" cm="1">
        <f t="array" aca="1" ref="I59" ca="1">IF($E59="","",INT(IF($E59&gt;COUNTA($B$2:$B$7),"",'Standardowe klucze punktacji'!F$6)*(C59*INDIRECT(ADDRESS(15,2+C59,,1,"Standardowe klucze punktacji")))))</f>
        <v/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DB59" s="13">
        <f t="shared" ca="1" si="1"/>
        <v>0</v>
      </c>
    </row>
    <row r="60" spans="1:106" x14ac:dyDescent="0.4">
      <c r="A60" s="13">
        <v>49</v>
      </c>
      <c r="E60" s="13"/>
      <c r="F60" s="23" t="str" cm="1">
        <f t="array" aca="1" ref="F60" ca="1">IF($E60="","",INT(IF($E60&gt;COUNTA($B$2:$B$7),"",'Standardowe klucze punktacji'!C$6)*(C60*INDIRECT(ADDRESS(15,2+C60,,1,"Standardowe klucze punktacji")))))</f>
        <v/>
      </c>
      <c r="G60" s="23" t="str" cm="1">
        <f t="array" aca="1" ref="G60" ca="1">IF($E60="","",INT(IF($E60&gt;COUNTA($B$2:$B$7),"",'Standardowe klucze punktacji'!D$6)*(C60*INDIRECT(ADDRESS(15,2+C60,,1,"Standardowe klucze punktacji")))))</f>
        <v/>
      </c>
      <c r="H60" s="23" t="str" cm="1">
        <f t="array" aca="1" ref="H60" ca="1">IF($E60="","",INT(IF($E60&gt;COUNTA($B$2:$B$7),"",'Standardowe klucze punktacji'!E$6)*(C60*INDIRECT(ADDRESS(15,2+C60,,1,"Standardowe klucze punktacji")))))</f>
        <v/>
      </c>
      <c r="I60" s="23" t="str" cm="1">
        <f t="array" aca="1" ref="I60" ca="1">IF($E60="","",INT(IF($E60&gt;COUNTA($B$2:$B$7),"",'Standardowe klucze punktacji'!F$6)*(C60*INDIRECT(ADDRESS(15,2+C60,,1,"Standardowe klucze punktacji")))))</f>
        <v/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DB60" s="13">
        <f t="shared" ca="1" si="1"/>
        <v>0</v>
      </c>
    </row>
    <row r="61" spans="1:106" x14ac:dyDescent="0.4">
      <c r="A61" s="13">
        <v>50</v>
      </c>
      <c r="E61" s="13"/>
      <c r="F61" s="23" t="str" cm="1">
        <f t="array" aca="1" ref="F61" ca="1">IF($E61="","",INT(IF($E61&gt;COUNTA($B$2:$B$7),"",'Standardowe klucze punktacji'!C$6)*(C61*INDIRECT(ADDRESS(15,2+C61,,1,"Standardowe klucze punktacji")))))</f>
        <v/>
      </c>
      <c r="G61" s="23" t="str" cm="1">
        <f t="array" aca="1" ref="G61" ca="1">IF($E61="","",INT(IF($E61&gt;COUNTA($B$2:$B$7),"",'Standardowe klucze punktacji'!D$6)*(C61*INDIRECT(ADDRESS(15,2+C61,,1,"Standardowe klucze punktacji")))))</f>
        <v/>
      </c>
      <c r="H61" s="23" t="str" cm="1">
        <f t="array" aca="1" ref="H61" ca="1">IF($E61="","",INT(IF($E61&gt;COUNTA($B$2:$B$7),"",'Standardowe klucze punktacji'!E$6)*(C61*INDIRECT(ADDRESS(15,2+C61,,1,"Standardowe klucze punktacji")))))</f>
        <v/>
      </c>
      <c r="I61" s="23" t="str" cm="1">
        <f t="array" aca="1" ref="I61" ca="1">IF($E61="","",INT(IF($E61&gt;COUNTA($B$2:$B$7),"",'Standardowe klucze punktacji'!F$6)*(C61*INDIRECT(ADDRESS(15,2+C61,,1,"Standardowe klucze punktacji")))))</f>
        <v/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DB61" s="13">
        <f t="shared" ca="1" si="1"/>
        <v>0</v>
      </c>
    </row>
    <row r="62" spans="1:106" x14ac:dyDescent="0.4">
      <c r="A62" s="13">
        <v>51</v>
      </c>
      <c r="E62" s="13"/>
      <c r="F62" s="23" t="str" cm="1">
        <f t="array" aca="1" ref="F62" ca="1">IF($E62="","",INT(IF($E62&gt;COUNTA($B$2:$B$7),"",'Standardowe klucze punktacji'!C$6)*(C62*INDIRECT(ADDRESS(15,2+C62,,1,"Standardowe klucze punktacji")))))</f>
        <v/>
      </c>
      <c r="G62" s="23" t="str" cm="1">
        <f t="array" aca="1" ref="G62" ca="1">IF($E62="","",INT(IF($E62&gt;COUNTA($B$2:$B$7),"",'Standardowe klucze punktacji'!D$6)*(C62*INDIRECT(ADDRESS(15,2+C62,,1,"Standardowe klucze punktacji")))))</f>
        <v/>
      </c>
      <c r="H62" s="23" t="str" cm="1">
        <f t="array" aca="1" ref="H62" ca="1">IF($E62="","",INT(IF($E62&gt;COUNTA($B$2:$B$7),"",'Standardowe klucze punktacji'!E$6)*(C62*INDIRECT(ADDRESS(15,2+C62,,1,"Standardowe klucze punktacji")))))</f>
        <v/>
      </c>
      <c r="I62" s="23" t="str" cm="1">
        <f t="array" aca="1" ref="I62" ca="1">IF($E62="","",INT(IF($E62&gt;COUNTA($B$2:$B$7),"",'Standardowe klucze punktacji'!F$6)*(C62*INDIRECT(ADDRESS(15,2+C62,,1,"Standardowe klucze punktacji")))))</f>
        <v/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DB62" s="13">
        <f t="shared" ca="1" si="1"/>
        <v>0</v>
      </c>
    </row>
    <row r="63" spans="1:106" x14ac:dyDescent="0.4">
      <c r="A63" s="13">
        <v>52</v>
      </c>
      <c r="E63" s="13"/>
      <c r="F63" s="23" t="str" cm="1">
        <f t="array" aca="1" ref="F63" ca="1">IF($E63="","",INT(IF($E63&gt;COUNTA($B$2:$B$7),"",'Standardowe klucze punktacji'!C$6)*(C63*INDIRECT(ADDRESS(15,2+C63,,1,"Standardowe klucze punktacji")))))</f>
        <v/>
      </c>
      <c r="G63" s="23" t="str" cm="1">
        <f t="array" aca="1" ref="G63" ca="1">IF($E63="","",INT(IF($E63&gt;COUNTA($B$2:$B$7),"",'Standardowe klucze punktacji'!D$6)*(C63*INDIRECT(ADDRESS(15,2+C63,,1,"Standardowe klucze punktacji")))))</f>
        <v/>
      </c>
      <c r="H63" s="23" t="str" cm="1">
        <f t="array" aca="1" ref="H63" ca="1">IF($E63="","",INT(IF($E63&gt;COUNTA($B$2:$B$7),"",'Standardowe klucze punktacji'!E$6)*(C63*INDIRECT(ADDRESS(15,2+C63,,1,"Standardowe klucze punktacji")))))</f>
        <v/>
      </c>
      <c r="I63" s="23" t="str" cm="1">
        <f t="array" aca="1" ref="I63" ca="1">IF($E63="","",INT(IF($E63&gt;COUNTA($B$2:$B$7),"",'Standardowe klucze punktacji'!F$6)*(C63*INDIRECT(ADDRESS(15,2+C63,,1,"Standardowe klucze punktacji")))))</f>
        <v/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DB63" s="13">
        <f t="shared" ca="1" si="1"/>
        <v>0</v>
      </c>
    </row>
    <row r="64" spans="1:106" x14ac:dyDescent="0.4">
      <c r="A64" s="13">
        <v>53</v>
      </c>
      <c r="E64" s="13"/>
      <c r="F64" s="23" t="str" cm="1">
        <f t="array" aca="1" ref="F64" ca="1">IF($E64="","",INT(IF($E64&gt;COUNTA($B$2:$B$7),"",'Standardowe klucze punktacji'!C$6)*(C64*INDIRECT(ADDRESS(15,2+C64,,1,"Standardowe klucze punktacji")))))</f>
        <v/>
      </c>
      <c r="G64" s="23" t="str" cm="1">
        <f t="array" aca="1" ref="G64" ca="1">IF($E64="","",INT(IF($E64&gt;COUNTA($B$2:$B$7),"",'Standardowe klucze punktacji'!D$6)*(C64*INDIRECT(ADDRESS(15,2+C64,,1,"Standardowe klucze punktacji")))))</f>
        <v/>
      </c>
      <c r="H64" s="23" t="str" cm="1">
        <f t="array" aca="1" ref="H64" ca="1">IF($E64="","",INT(IF($E64&gt;COUNTA($B$2:$B$7),"",'Standardowe klucze punktacji'!E$6)*(C64*INDIRECT(ADDRESS(15,2+C64,,1,"Standardowe klucze punktacji")))))</f>
        <v/>
      </c>
      <c r="I64" s="23" t="str" cm="1">
        <f t="array" aca="1" ref="I64" ca="1">IF($E64="","",INT(IF($E64&gt;COUNTA($B$2:$B$7),"",'Standardowe klucze punktacji'!F$6)*(C64*INDIRECT(ADDRESS(15,2+C64,,1,"Standardowe klucze punktacji")))))</f>
        <v/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DB64" s="13">
        <f t="shared" ca="1" si="1"/>
        <v>0</v>
      </c>
    </row>
    <row r="65" spans="1:106" x14ac:dyDescent="0.4">
      <c r="A65" s="13">
        <v>54</v>
      </c>
      <c r="E65" s="13"/>
      <c r="F65" s="23" t="str" cm="1">
        <f t="array" aca="1" ref="F65" ca="1">IF($E65="","",INT(IF($E65&gt;COUNTA($B$2:$B$7),"",'Standardowe klucze punktacji'!C$6)*(C65*INDIRECT(ADDRESS(15,2+C65,,1,"Standardowe klucze punktacji")))))</f>
        <v/>
      </c>
      <c r="G65" s="23" t="str" cm="1">
        <f t="array" aca="1" ref="G65" ca="1">IF($E65="","",INT(IF($E65&gt;COUNTA($B$2:$B$7),"",'Standardowe klucze punktacji'!D$6)*(C65*INDIRECT(ADDRESS(15,2+C65,,1,"Standardowe klucze punktacji")))))</f>
        <v/>
      </c>
      <c r="H65" s="23" t="str" cm="1">
        <f t="array" aca="1" ref="H65" ca="1">IF($E65="","",INT(IF($E65&gt;COUNTA($B$2:$B$7),"",'Standardowe klucze punktacji'!E$6)*(C65*INDIRECT(ADDRESS(15,2+C65,,1,"Standardowe klucze punktacji")))))</f>
        <v/>
      </c>
      <c r="I65" s="23" t="str" cm="1">
        <f t="array" aca="1" ref="I65" ca="1">IF($E65="","",INT(IF($E65&gt;COUNTA($B$2:$B$7),"",'Standardowe klucze punktacji'!F$6)*(C65*INDIRECT(ADDRESS(15,2+C65,,1,"Standardowe klucze punktacji")))))</f>
        <v/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DB65" s="13">
        <f t="shared" ca="1" si="1"/>
        <v>0</v>
      </c>
    </row>
    <row r="66" spans="1:106" x14ac:dyDescent="0.4">
      <c r="A66" s="13">
        <v>55</v>
      </c>
      <c r="E66" s="13"/>
      <c r="F66" s="23" t="str" cm="1">
        <f t="array" aca="1" ref="F66" ca="1">IF($E66="","",INT(IF($E66&gt;COUNTA($B$2:$B$7),"",'Standardowe klucze punktacji'!C$6)*(C66*INDIRECT(ADDRESS(15,2+C66,,1,"Standardowe klucze punktacji")))))</f>
        <v/>
      </c>
      <c r="G66" s="23" t="str" cm="1">
        <f t="array" aca="1" ref="G66" ca="1">IF($E66="","",INT(IF($E66&gt;COUNTA($B$2:$B$7),"",'Standardowe klucze punktacji'!D$6)*(C66*INDIRECT(ADDRESS(15,2+C66,,1,"Standardowe klucze punktacji")))))</f>
        <v/>
      </c>
      <c r="H66" s="23" t="str" cm="1">
        <f t="array" aca="1" ref="H66" ca="1">IF($E66="","",INT(IF($E66&gt;COUNTA($B$2:$B$7),"",'Standardowe klucze punktacji'!E$6)*(C66*INDIRECT(ADDRESS(15,2+C66,,1,"Standardowe klucze punktacji")))))</f>
        <v/>
      </c>
      <c r="I66" s="23" t="str" cm="1">
        <f t="array" aca="1" ref="I66" ca="1">IF($E66="","",INT(IF($E66&gt;COUNTA($B$2:$B$7),"",'Standardowe klucze punktacji'!F$6)*(C66*INDIRECT(ADDRESS(15,2+C66,,1,"Standardowe klucze punktacji")))))</f>
        <v/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DB66" s="13">
        <f t="shared" ca="1" si="1"/>
        <v>0</v>
      </c>
    </row>
    <row r="67" spans="1:106" x14ac:dyDescent="0.4">
      <c r="A67" s="13">
        <v>56</v>
      </c>
      <c r="E67" s="13"/>
      <c r="F67" s="23" t="str" cm="1">
        <f t="array" aca="1" ref="F67" ca="1">IF($E67="","",INT(IF($E67&gt;COUNTA($B$2:$B$7),"",'Standardowe klucze punktacji'!C$6)*(C67*INDIRECT(ADDRESS(15,2+C67,,1,"Standardowe klucze punktacji")))))</f>
        <v/>
      </c>
      <c r="G67" s="23" t="str" cm="1">
        <f t="array" aca="1" ref="G67" ca="1">IF($E67="","",INT(IF($E67&gt;COUNTA($B$2:$B$7),"",'Standardowe klucze punktacji'!D$6)*(C67*INDIRECT(ADDRESS(15,2+C67,,1,"Standardowe klucze punktacji")))))</f>
        <v/>
      </c>
      <c r="H67" s="23" t="str" cm="1">
        <f t="array" aca="1" ref="H67" ca="1">IF($E67="","",INT(IF($E67&gt;COUNTA($B$2:$B$7),"",'Standardowe klucze punktacji'!E$6)*(C67*INDIRECT(ADDRESS(15,2+C67,,1,"Standardowe klucze punktacji")))))</f>
        <v/>
      </c>
      <c r="I67" s="23" t="str" cm="1">
        <f t="array" aca="1" ref="I67" ca="1">IF($E67="","",INT(IF($E67&gt;COUNTA($B$2:$B$7),"",'Standardowe klucze punktacji'!F$6)*(C67*INDIRECT(ADDRESS(15,2+C67,,1,"Standardowe klucze punktacji")))))</f>
        <v/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DB67" s="13">
        <f t="shared" ca="1" si="1"/>
        <v>0</v>
      </c>
    </row>
    <row r="68" spans="1:106" x14ac:dyDescent="0.4">
      <c r="A68" s="13">
        <v>57</v>
      </c>
      <c r="E68" s="13"/>
      <c r="F68" s="23" t="str" cm="1">
        <f t="array" aca="1" ref="F68" ca="1">IF($E68="","",INT(IF($E68&gt;COUNTA($B$2:$B$7),"",'Standardowe klucze punktacji'!C$6)*(C68*INDIRECT(ADDRESS(15,2+C68,,1,"Standardowe klucze punktacji")))))</f>
        <v/>
      </c>
      <c r="G68" s="23" t="str" cm="1">
        <f t="array" aca="1" ref="G68" ca="1">IF($E68="","",INT(IF($E68&gt;COUNTA($B$2:$B$7),"",'Standardowe klucze punktacji'!D$6)*(C68*INDIRECT(ADDRESS(15,2+C68,,1,"Standardowe klucze punktacji")))))</f>
        <v/>
      </c>
      <c r="H68" s="23" t="str" cm="1">
        <f t="array" aca="1" ref="H68" ca="1">IF($E68="","",INT(IF($E68&gt;COUNTA($B$2:$B$7),"",'Standardowe klucze punktacji'!E$6)*(C68*INDIRECT(ADDRESS(15,2+C68,,1,"Standardowe klucze punktacji")))))</f>
        <v/>
      </c>
      <c r="I68" s="23" t="str" cm="1">
        <f t="array" aca="1" ref="I68" ca="1">IF($E68="","",INT(IF($E68&gt;COUNTA($B$2:$B$7),"",'Standardowe klucze punktacji'!F$6)*(C68*INDIRECT(ADDRESS(15,2+C68,,1,"Standardowe klucze punktacji")))))</f>
        <v/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DB68" s="13">
        <f t="shared" ca="1" si="1"/>
        <v>0</v>
      </c>
    </row>
    <row r="69" spans="1:106" x14ac:dyDescent="0.4">
      <c r="A69" s="13">
        <v>58</v>
      </c>
      <c r="E69" s="13"/>
      <c r="F69" s="23" t="str" cm="1">
        <f t="array" aca="1" ref="F69" ca="1">IF($E69="","",INT(IF($E69&gt;COUNTA($B$2:$B$7),"",'Standardowe klucze punktacji'!C$6)*(C69*INDIRECT(ADDRESS(15,2+C69,,1,"Standardowe klucze punktacji")))))</f>
        <v/>
      </c>
      <c r="G69" s="23" t="str" cm="1">
        <f t="array" aca="1" ref="G69" ca="1">IF($E69="","",INT(IF($E69&gt;COUNTA($B$2:$B$7),"",'Standardowe klucze punktacji'!D$6)*(C69*INDIRECT(ADDRESS(15,2+C69,,1,"Standardowe klucze punktacji")))))</f>
        <v/>
      </c>
      <c r="H69" s="23" t="str" cm="1">
        <f t="array" aca="1" ref="H69" ca="1">IF($E69="","",INT(IF($E69&gt;COUNTA($B$2:$B$7),"",'Standardowe klucze punktacji'!E$6)*(C69*INDIRECT(ADDRESS(15,2+C69,,1,"Standardowe klucze punktacji")))))</f>
        <v/>
      </c>
      <c r="I69" s="23" t="str" cm="1">
        <f t="array" aca="1" ref="I69" ca="1">IF($E69="","",INT(IF($E69&gt;COUNTA($B$2:$B$7),"",'Standardowe klucze punktacji'!F$6)*(C69*INDIRECT(ADDRESS(15,2+C69,,1,"Standardowe klucze punktacji")))))</f>
        <v/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DB69" s="13">
        <f t="shared" ca="1" si="1"/>
        <v>0</v>
      </c>
    </row>
    <row r="70" spans="1:106" x14ac:dyDescent="0.4">
      <c r="A70" s="13">
        <v>59</v>
      </c>
      <c r="E70" s="13"/>
      <c r="F70" s="23" t="str" cm="1">
        <f t="array" aca="1" ref="F70" ca="1">IF($E70="","",INT(IF($E70&gt;COUNTA($B$2:$B$7),"",'Standardowe klucze punktacji'!C$6)*(C70*INDIRECT(ADDRESS(15,2+C70,,1,"Standardowe klucze punktacji")))))</f>
        <v/>
      </c>
      <c r="G70" s="23" t="str" cm="1">
        <f t="array" aca="1" ref="G70" ca="1">IF($E70="","",INT(IF($E70&gt;COUNTA($B$2:$B$7),"",'Standardowe klucze punktacji'!D$6)*(C70*INDIRECT(ADDRESS(15,2+C70,,1,"Standardowe klucze punktacji")))))</f>
        <v/>
      </c>
      <c r="H70" s="23" t="str" cm="1">
        <f t="array" aca="1" ref="H70" ca="1">IF($E70="","",INT(IF($E70&gt;COUNTA($B$2:$B$7),"",'Standardowe klucze punktacji'!E$6)*(C70*INDIRECT(ADDRESS(15,2+C70,,1,"Standardowe klucze punktacji")))))</f>
        <v/>
      </c>
      <c r="I70" s="23" t="str" cm="1">
        <f t="array" aca="1" ref="I70" ca="1">IF($E70="","",INT(IF($E70&gt;COUNTA($B$2:$B$7),"",'Standardowe klucze punktacji'!F$6)*(C70*INDIRECT(ADDRESS(15,2+C70,,1,"Standardowe klucze punktacji")))))</f>
        <v/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DB70" s="13">
        <f t="shared" ca="1" si="1"/>
        <v>0</v>
      </c>
    </row>
    <row r="71" spans="1:106" x14ac:dyDescent="0.4">
      <c r="A71" s="13">
        <v>60</v>
      </c>
      <c r="E71" s="13"/>
      <c r="F71" s="23" t="str" cm="1">
        <f t="array" aca="1" ref="F71" ca="1">IF($E71="","",INT(IF($E71&gt;COUNTA($B$2:$B$7),"",'Standardowe klucze punktacji'!C$6)*(C71*INDIRECT(ADDRESS(15,2+C71,,1,"Standardowe klucze punktacji")))))</f>
        <v/>
      </c>
      <c r="G71" s="23" t="str" cm="1">
        <f t="array" aca="1" ref="G71" ca="1">IF($E71="","",INT(IF($E71&gt;COUNTA($B$2:$B$7),"",'Standardowe klucze punktacji'!D$6)*(C71*INDIRECT(ADDRESS(15,2+C71,,1,"Standardowe klucze punktacji")))))</f>
        <v/>
      </c>
      <c r="H71" s="23" t="str" cm="1">
        <f t="array" aca="1" ref="H71" ca="1">IF($E71="","",INT(IF($E71&gt;COUNTA($B$2:$B$7),"",'Standardowe klucze punktacji'!E$6)*(C71*INDIRECT(ADDRESS(15,2+C71,,1,"Standardowe klucze punktacji")))))</f>
        <v/>
      </c>
      <c r="I71" s="23" t="str" cm="1">
        <f t="array" aca="1" ref="I71" ca="1">IF($E71="","",INT(IF($E71&gt;COUNTA($B$2:$B$7),"",'Standardowe klucze punktacji'!F$6)*(C71*INDIRECT(ADDRESS(15,2+C71,,1,"Standardowe klucze punktacji")))))</f>
        <v/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DB71" s="13">
        <f t="shared" ca="1" si="1"/>
        <v>0</v>
      </c>
    </row>
    <row r="72" spans="1:106" x14ac:dyDescent="0.4">
      <c r="A72" s="13">
        <v>61</v>
      </c>
      <c r="E72" s="13"/>
      <c r="F72" s="23" t="str" cm="1">
        <f t="array" aca="1" ref="F72" ca="1">IF($E72="","",INT(IF($E72&gt;COUNTA($B$2:$B$7),"",'Standardowe klucze punktacji'!C$6)*(C72*INDIRECT(ADDRESS(15,2+C72,,1,"Standardowe klucze punktacji")))))</f>
        <v/>
      </c>
      <c r="G72" s="23" t="str" cm="1">
        <f t="array" aca="1" ref="G72" ca="1">IF($E72="","",INT(IF($E72&gt;COUNTA($B$2:$B$7),"",'Standardowe klucze punktacji'!D$6)*(C72*INDIRECT(ADDRESS(15,2+C72,,1,"Standardowe klucze punktacji")))))</f>
        <v/>
      </c>
      <c r="H72" s="23" t="str" cm="1">
        <f t="array" aca="1" ref="H72" ca="1">IF($E72="","",INT(IF($E72&gt;COUNTA($B$2:$B$7),"",'Standardowe klucze punktacji'!E$6)*(C72*INDIRECT(ADDRESS(15,2+C72,,1,"Standardowe klucze punktacji")))))</f>
        <v/>
      </c>
      <c r="I72" s="23" t="str" cm="1">
        <f t="array" aca="1" ref="I72" ca="1">IF($E72="","",INT(IF($E72&gt;COUNTA($B$2:$B$7),"",'Standardowe klucze punktacji'!F$6)*(C72*INDIRECT(ADDRESS(15,2+C72,,1,"Standardowe klucze punktacji")))))</f>
        <v/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DB72" s="13">
        <f t="shared" ca="1" si="1"/>
        <v>0</v>
      </c>
    </row>
    <row r="73" spans="1:106" x14ac:dyDescent="0.4">
      <c r="A73" s="13">
        <v>62</v>
      </c>
      <c r="E73" s="13"/>
      <c r="F73" s="23" t="str" cm="1">
        <f t="array" aca="1" ref="F73" ca="1">IF($E73="","",INT(IF($E73&gt;COUNTA($B$2:$B$7),"",'Standardowe klucze punktacji'!C$6)*(C73*INDIRECT(ADDRESS(15,2+C73,,1,"Standardowe klucze punktacji")))))</f>
        <v/>
      </c>
      <c r="G73" s="23" t="str" cm="1">
        <f t="array" aca="1" ref="G73" ca="1">IF($E73="","",INT(IF($E73&gt;COUNTA($B$2:$B$7),"",'Standardowe klucze punktacji'!D$6)*(C73*INDIRECT(ADDRESS(15,2+C73,,1,"Standardowe klucze punktacji")))))</f>
        <v/>
      </c>
      <c r="H73" s="23" t="str" cm="1">
        <f t="array" aca="1" ref="H73" ca="1">IF($E73="","",INT(IF($E73&gt;COUNTA($B$2:$B$7),"",'Standardowe klucze punktacji'!E$6)*(C73*INDIRECT(ADDRESS(15,2+C73,,1,"Standardowe klucze punktacji")))))</f>
        <v/>
      </c>
      <c r="I73" s="23" t="str" cm="1">
        <f t="array" aca="1" ref="I73" ca="1">IF($E73="","",INT(IF($E73&gt;COUNTA($B$2:$B$7),"",'Standardowe klucze punktacji'!F$6)*(C73*INDIRECT(ADDRESS(15,2+C73,,1,"Standardowe klucze punktacji")))))</f>
        <v/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DB73" s="13">
        <f t="shared" ca="1" si="1"/>
        <v>0</v>
      </c>
    </row>
    <row r="74" spans="1:106" x14ac:dyDescent="0.4">
      <c r="A74" s="13">
        <v>63</v>
      </c>
      <c r="E74" s="13"/>
      <c r="F74" s="23" t="str" cm="1">
        <f t="array" aca="1" ref="F74" ca="1">IF($E74="","",INT(IF($E74&gt;COUNTA($B$2:$B$7),"",'Standardowe klucze punktacji'!C$6)*(C74*INDIRECT(ADDRESS(15,2+C74,,1,"Standardowe klucze punktacji")))))</f>
        <v/>
      </c>
      <c r="G74" s="23" t="str" cm="1">
        <f t="array" aca="1" ref="G74" ca="1">IF($E74="","",INT(IF($E74&gt;COUNTA($B$2:$B$7),"",'Standardowe klucze punktacji'!D$6)*(C74*INDIRECT(ADDRESS(15,2+C74,,1,"Standardowe klucze punktacji")))))</f>
        <v/>
      </c>
      <c r="H74" s="23" t="str" cm="1">
        <f t="array" aca="1" ref="H74" ca="1">IF($E74="","",INT(IF($E74&gt;COUNTA($B$2:$B$7),"",'Standardowe klucze punktacji'!E$6)*(C74*INDIRECT(ADDRESS(15,2+C74,,1,"Standardowe klucze punktacji")))))</f>
        <v/>
      </c>
      <c r="I74" s="23" t="str" cm="1">
        <f t="array" aca="1" ref="I74" ca="1">IF($E74="","",INT(IF($E74&gt;COUNTA($B$2:$B$7),"",'Standardowe klucze punktacji'!F$6)*(C74*INDIRECT(ADDRESS(15,2+C74,,1,"Standardowe klucze punktacji")))))</f>
        <v/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DB74" s="13">
        <f t="shared" ca="1" si="1"/>
        <v>0</v>
      </c>
    </row>
    <row r="75" spans="1:106" x14ac:dyDescent="0.4">
      <c r="A75" s="13">
        <v>64</v>
      </c>
      <c r="E75" s="13"/>
      <c r="F75" s="23" t="str" cm="1">
        <f t="array" aca="1" ref="F75" ca="1">IF($E75="","",INT(IF($E75&gt;COUNTA($B$2:$B$7),"",'Standardowe klucze punktacji'!C$6)*(C75*INDIRECT(ADDRESS(15,2+C75,,1,"Standardowe klucze punktacji")))))</f>
        <v/>
      </c>
      <c r="G75" s="23" t="str" cm="1">
        <f t="array" aca="1" ref="G75" ca="1">IF($E75="","",INT(IF($E75&gt;COUNTA($B$2:$B$7),"",'Standardowe klucze punktacji'!D$6)*(C75*INDIRECT(ADDRESS(15,2+C75,,1,"Standardowe klucze punktacji")))))</f>
        <v/>
      </c>
      <c r="H75" s="23" t="str" cm="1">
        <f t="array" aca="1" ref="H75" ca="1">IF($E75="","",INT(IF($E75&gt;COUNTA($B$2:$B$7),"",'Standardowe klucze punktacji'!E$6)*(C75*INDIRECT(ADDRESS(15,2+C75,,1,"Standardowe klucze punktacji")))))</f>
        <v/>
      </c>
      <c r="I75" s="23" t="str" cm="1">
        <f t="array" aca="1" ref="I75" ca="1">IF($E75="","",INT(IF($E75&gt;COUNTA($B$2:$B$7),"",'Standardowe klucze punktacji'!F$6)*(C75*INDIRECT(ADDRESS(15,2+C75,,1,"Standardowe klucze punktacji")))))</f>
        <v/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DB75" s="13">
        <f t="shared" ca="1" si="1"/>
        <v>0</v>
      </c>
    </row>
    <row r="76" spans="1:106" x14ac:dyDescent="0.4">
      <c r="A76" s="13">
        <v>65</v>
      </c>
      <c r="E76" s="13"/>
      <c r="F76" s="23" t="str" cm="1">
        <f t="array" aca="1" ref="F76" ca="1">IF($E76="","",INT(IF($E76&gt;COUNTA($B$2:$B$7),"",'Standardowe klucze punktacji'!C$6)*(C76*INDIRECT(ADDRESS(15,2+C76,,1,"Standardowe klucze punktacji")))))</f>
        <v/>
      </c>
      <c r="G76" s="23" t="str" cm="1">
        <f t="array" aca="1" ref="G76" ca="1">IF($E76="","",INT(IF($E76&gt;COUNTA($B$2:$B$7),"",'Standardowe klucze punktacji'!D$6)*(C76*INDIRECT(ADDRESS(15,2+C76,,1,"Standardowe klucze punktacji")))))</f>
        <v/>
      </c>
      <c r="H76" s="23" t="str" cm="1">
        <f t="array" aca="1" ref="H76" ca="1">IF($E76="","",INT(IF($E76&gt;COUNTA($B$2:$B$7),"",'Standardowe klucze punktacji'!E$6)*(C76*INDIRECT(ADDRESS(15,2+C76,,1,"Standardowe klucze punktacji")))))</f>
        <v/>
      </c>
      <c r="I76" s="23" t="str" cm="1">
        <f t="array" aca="1" ref="I76" ca="1">IF($E76="","",INT(IF($E76&gt;COUNTA($B$2:$B$7),"",'Standardowe klucze punktacji'!F$6)*(C76*INDIRECT(ADDRESS(15,2+C76,,1,"Standardowe klucze punktacji")))))</f>
        <v/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DB76" s="13">
        <f t="shared" ref="DB76" ca="1" si="2">SUM(F76:DA76)</f>
        <v>0</v>
      </c>
    </row>
    <row r="77" spans="1:106" x14ac:dyDescent="0.4">
      <c r="A77" s="13">
        <v>66</v>
      </c>
      <c r="E77" s="13"/>
      <c r="F77" s="23" t="str" cm="1">
        <f t="array" aca="1" ref="F77" ca="1">IF($E77="","",INT(IF($E77&gt;COUNTA($B$2:$B$7),"",'Standardowe klucze punktacji'!C$6)*(C77*INDIRECT(ADDRESS(15,2+C77,,1,"Standardowe klucze punktacji")))))</f>
        <v/>
      </c>
      <c r="G77" s="23" t="str" cm="1">
        <f t="array" aca="1" ref="G77" ca="1">IF($E77="","",INT(IF($E77&gt;COUNTA($B$2:$B$7),"",'Standardowe klucze punktacji'!D$6)*(C77*INDIRECT(ADDRESS(15,2+C77,,1,"Standardowe klucze punktacji")))))</f>
        <v/>
      </c>
      <c r="H77" s="23" t="str" cm="1">
        <f t="array" aca="1" ref="H77" ca="1">IF($E77="","",INT(IF($E77&gt;COUNTA($B$2:$B$7),"",'Standardowe klucze punktacji'!E$6)*(C77*INDIRECT(ADDRESS(15,2+C77,,1,"Standardowe klucze punktacji")))))</f>
        <v/>
      </c>
      <c r="I77" s="23" t="str" cm="1">
        <f t="array" aca="1" ref="I77" ca="1">IF($E77="","",INT(IF($E77&gt;COUNTA($B$2:$B$7),"",'Standardowe klucze punktacji'!F$6)*(C77*INDIRECT(ADDRESS(15,2+C77,,1,"Standardowe klucze punktacji")))))</f>
        <v/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DB77" s="13">
        <f t="shared" ref="DB77:DB111" ca="1" si="3">SUM(F77:DA77)</f>
        <v>0</v>
      </c>
    </row>
    <row r="78" spans="1:106" x14ac:dyDescent="0.4">
      <c r="A78" s="13">
        <v>67</v>
      </c>
      <c r="E78" s="13"/>
      <c r="F78" s="23" t="str" cm="1">
        <f t="array" aca="1" ref="F78" ca="1">IF($E78="","",INT(IF($E78&gt;COUNTA($B$2:$B$7),"",'Standardowe klucze punktacji'!C$6)*(C78*INDIRECT(ADDRESS(15,2+C78,,1,"Standardowe klucze punktacji")))))</f>
        <v/>
      </c>
      <c r="G78" s="23" t="str" cm="1">
        <f t="array" aca="1" ref="G78" ca="1">IF($E78="","",INT(IF($E78&gt;COUNTA($B$2:$B$7),"",'Standardowe klucze punktacji'!D$6)*(C78*INDIRECT(ADDRESS(15,2+C78,,1,"Standardowe klucze punktacji")))))</f>
        <v/>
      </c>
      <c r="H78" s="23" t="str" cm="1">
        <f t="array" aca="1" ref="H78" ca="1">IF($E78="","",INT(IF($E78&gt;COUNTA($B$2:$B$7),"",'Standardowe klucze punktacji'!E$6)*(C78*INDIRECT(ADDRESS(15,2+C78,,1,"Standardowe klucze punktacji")))))</f>
        <v/>
      </c>
      <c r="I78" s="23" t="str" cm="1">
        <f t="array" aca="1" ref="I78" ca="1">IF($E78="","",INT(IF($E78&gt;COUNTA($B$2:$B$7),"",'Standardowe klucze punktacji'!F$6)*(C78*INDIRECT(ADDRESS(15,2+C78,,1,"Standardowe klucze punktacji")))))</f>
        <v/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DB78" s="13">
        <f t="shared" ca="1" si="3"/>
        <v>0</v>
      </c>
    </row>
    <row r="79" spans="1:106" x14ac:dyDescent="0.4">
      <c r="A79" s="13">
        <v>68</v>
      </c>
      <c r="E79" s="13"/>
      <c r="F79" s="23" t="str" cm="1">
        <f t="array" aca="1" ref="F79" ca="1">IF($E79="","",INT(IF($E79&gt;COUNTA($B$2:$B$7),"",'Standardowe klucze punktacji'!C$6)*(C79*INDIRECT(ADDRESS(15,2+C79,,1,"Standardowe klucze punktacji")))))</f>
        <v/>
      </c>
      <c r="G79" s="23" t="str" cm="1">
        <f t="array" aca="1" ref="G79" ca="1">IF($E79="","",INT(IF($E79&gt;COUNTA($B$2:$B$7),"",'Standardowe klucze punktacji'!D$6)*(C79*INDIRECT(ADDRESS(15,2+C79,,1,"Standardowe klucze punktacji")))))</f>
        <v/>
      </c>
      <c r="H79" s="23" t="str" cm="1">
        <f t="array" aca="1" ref="H79" ca="1">IF($E79="","",INT(IF($E79&gt;COUNTA($B$2:$B$7),"",'Standardowe klucze punktacji'!E$6)*(C79*INDIRECT(ADDRESS(15,2+C79,,1,"Standardowe klucze punktacji")))))</f>
        <v/>
      </c>
      <c r="I79" s="23" t="str" cm="1">
        <f t="array" aca="1" ref="I79" ca="1">IF($E79="","",INT(IF($E79&gt;COUNTA($B$2:$B$7),"",'Standardowe klucze punktacji'!F$6)*(C79*INDIRECT(ADDRESS(15,2+C79,,1,"Standardowe klucze punktacji")))))</f>
        <v/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DB79" s="13">
        <f t="shared" ca="1" si="3"/>
        <v>0</v>
      </c>
    </row>
    <row r="80" spans="1:106" x14ac:dyDescent="0.4">
      <c r="A80" s="13">
        <v>69</v>
      </c>
      <c r="E80" s="13"/>
      <c r="F80" s="23" t="str" cm="1">
        <f t="array" aca="1" ref="F80" ca="1">IF($E80="","",INT(IF($E80&gt;COUNTA($B$2:$B$7),"",'Standardowe klucze punktacji'!C$6)*(C80*INDIRECT(ADDRESS(15,2+C80,,1,"Standardowe klucze punktacji")))))</f>
        <v/>
      </c>
      <c r="G80" s="23" t="str" cm="1">
        <f t="array" aca="1" ref="G80" ca="1">IF($E80="","",INT(IF($E80&gt;COUNTA($B$2:$B$7),"",'Standardowe klucze punktacji'!D$6)*(C80*INDIRECT(ADDRESS(15,2+C80,,1,"Standardowe klucze punktacji")))))</f>
        <v/>
      </c>
      <c r="H80" s="23" t="str" cm="1">
        <f t="array" aca="1" ref="H80" ca="1">IF($E80="","",INT(IF($E80&gt;COUNTA($B$2:$B$7),"",'Standardowe klucze punktacji'!E$6)*(C80*INDIRECT(ADDRESS(15,2+C80,,1,"Standardowe klucze punktacji")))))</f>
        <v/>
      </c>
      <c r="I80" s="23" t="str" cm="1">
        <f t="array" aca="1" ref="I80" ca="1">IF($E80="","",INT(IF($E80&gt;COUNTA($B$2:$B$7),"",'Standardowe klucze punktacji'!F$6)*(C80*INDIRECT(ADDRESS(15,2+C80,,1,"Standardowe klucze punktacji")))))</f>
        <v/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DB80" s="13">
        <f t="shared" ca="1" si="3"/>
        <v>0</v>
      </c>
    </row>
    <row r="81" spans="1:106" x14ac:dyDescent="0.4">
      <c r="A81" s="13">
        <v>70</v>
      </c>
      <c r="E81" s="13"/>
      <c r="F81" s="23" t="str" cm="1">
        <f t="array" aca="1" ref="F81" ca="1">IF($E81="","",INT(IF($E81&gt;COUNTA($B$2:$B$7),"",'Standardowe klucze punktacji'!C$6)*(C81*INDIRECT(ADDRESS(15,2+C81,,1,"Standardowe klucze punktacji")))))</f>
        <v/>
      </c>
      <c r="G81" s="23" t="str" cm="1">
        <f t="array" aca="1" ref="G81" ca="1">IF($E81="","",INT(IF($E81&gt;COUNTA($B$2:$B$7),"",'Standardowe klucze punktacji'!D$6)*(C81*INDIRECT(ADDRESS(15,2+C81,,1,"Standardowe klucze punktacji")))))</f>
        <v/>
      </c>
      <c r="H81" s="23" t="str" cm="1">
        <f t="array" aca="1" ref="H81" ca="1">IF($E81="","",INT(IF($E81&gt;COUNTA($B$2:$B$7),"",'Standardowe klucze punktacji'!E$6)*(C81*INDIRECT(ADDRESS(15,2+C81,,1,"Standardowe klucze punktacji")))))</f>
        <v/>
      </c>
      <c r="I81" s="23" t="str" cm="1">
        <f t="array" aca="1" ref="I81" ca="1">IF($E81="","",INT(IF($E81&gt;COUNTA($B$2:$B$7),"",'Standardowe klucze punktacji'!F$6)*(C81*INDIRECT(ADDRESS(15,2+C81,,1,"Standardowe klucze punktacji")))))</f>
        <v/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DB81" s="13">
        <f t="shared" ca="1" si="3"/>
        <v>0</v>
      </c>
    </row>
    <row r="82" spans="1:106" x14ac:dyDescent="0.4">
      <c r="A82" s="13">
        <v>71</v>
      </c>
      <c r="E82" s="13"/>
      <c r="F82" s="23" t="str" cm="1">
        <f t="array" aca="1" ref="F82" ca="1">IF($E82="","",INT(IF($E82&gt;COUNTA($B$2:$B$7),"",'Standardowe klucze punktacji'!C$6)*(C82*INDIRECT(ADDRESS(15,2+C82,,1,"Standardowe klucze punktacji")))))</f>
        <v/>
      </c>
      <c r="G82" s="23" t="str" cm="1">
        <f t="array" aca="1" ref="G82" ca="1">IF($E82="","",INT(IF($E82&gt;COUNTA($B$2:$B$7),"",'Standardowe klucze punktacji'!D$6)*(C82*INDIRECT(ADDRESS(15,2+C82,,1,"Standardowe klucze punktacji")))))</f>
        <v/>
      </c>
      <c r="H82" s="23" t="str" cm="1">
        <f t="array" aca="1" ref="H82" ca="1">IF($E82="","",INT(IF($E82&gt;COUNTA($B$2:$B$7),"",'Standardowe klucze punktacji'!E$6)*(C82*INDIRECT(ADDRESS(15,2+C82,,1,"Standardowe klucze punktacji")))))</f>
        <v/>
      </c>
      <c r="I82" s="23" t="str" cm="1">
        <f t="array" aca="1" ref="I82" ca="1">IF($E82="","",INT(IF($E82&gt;COUNTA($B$2:$B$7),"",'Standardowe klucze punktacji'!F$6)*(C82*INDIRECT(ADDRESS(15,2+C82,,1,"Standardowe klucze punktacji")))))</f>
        <v/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DB82" s="13">
        <f t="shared" ca="1" si="3"/>
        <v>0</v>
      </c>
    </row>
    <row r="83" spans="1:106" x14ac:dyDescent="0.4">
      <c r="A83" s="13">
        <v>72</v>
      </c>
      <c r="E83" s="13"/>
      <c r="F83" s="23" t="str" cm="1">
        <f t="array" aca="1" ref="F83" ca="1">IF($E83="","",INT(IF($E83&gt;COUNTA($B$2:$B$7),"",'Standardowe klucze punktacji'!C$6)*(C83*INDIRECT(ADDRESS(15,2+C83,,1,"Standardowe klucze punktacji")))))</f>
        <v/>
      </c>
      <c r="G83" s="23" t="str" cm="1">
        <f t="array" aca="1" ref="G83" ca="1">IF($E83="","",INT(IF($E83&gt;COUNTA($B$2:$B$7),"",'Standardowe klucze punktacji'!D$6)*(C83*INDIRECT(ADDRESS(15,2+C83,,1,"Standardowe klucze punktacji")))))</f>
        <v/>
      </c>
      <c r="H83" s="23" t="str" cm="1">
        <f t="array" aca="1" ref="H83" ca="1">IF($E83="","",INT(IF($E83&gt;COUNTA($B$2:$B$7),"",'Standardowe klucze punktacji'!E$6)*(C83*INDIRECT(ADDRESS(15,2+C83,,1,"Standardowe klucze punktacji")))))</f>
        <v/>
      </c>
      <c r="I83" s="23" t="str" cm="1">
        <f t="array" aca="1" ref="I83" ca="1">IF($E83="","",INT(IF($E83&gt;COUNTA($B$2:$B$7),"",'Standardowe klucze punktacji'!F$6)*(C83*INDIRECT(ADDRESS(15,2+C83,,1,"Standardowe klucze punktacji")))))</f>
        <v/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DB83" s="13">
        <f t="shared" ca="1" si="3"/>
        <v>0</v>
      </c>
    </row>
    <row r="84" spans="1:106" x14ac:dyDescent="0.4">
      <c r="A84" s="13">
        <v>73</v>
      </c>
      <c r="E84" s="13"/>
      <c r="F84" s="23" t="str" cm="1">
        <f t="array" aca="1" ref="F84" ca="1">IF($E84="","",INT(IF($E84&gt;COUNTA($B$2:$B$7),"",'Standardowe klucze punktacji'!C$6)*(C84*INDIRECT(ADDRESS(15,2+C84,,1,"Standardowe klucze punktacji")))))</f>
        <v/>
      </c>
      <c r="G84" s="23" t="str" cm="1">
        <f t="array" aca="1" ref="G84" ca="1">IF($E84="","",INT(IF($E84&gt;COUNTA($B$2:$B$7),"",'Standardowe klucze punktacji'!D$6)*(C84*INDIRECT(ADDRESS(15,2+C84,,1,"Standardowe klucze punktacji")))))</f>
        <v/>
      </c>
      <c r="H84" s="23" t="str" cm="1">
        <f t="array" aca="1" ref="H84" ca="1">IF($E84="","",INT(IF($E84&gt;COUNTA($B$2:$B$7),"",'Standardowe klucze punktacji'!E$6)*(C84*INDIRECT(ADDRESS(15,2+C84,,1,"Standardowe klucze punktacji")))))</f>
        <v/>
      </c>
      <c r="I84" s="23" t="str" cm="1">
        <f t="array" aca="1" ref="I84" ca="1">IF($E84="","",INT(IF($E84&gt;COUNTA($B$2:$B$7),"",'Standardowe klucze punktacji'!F$6)*(C84*INDIRECT(ADDRESS(15,2+C84,,1,"Standardowe klucze punktacji")))))</f>
        <v/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DB84" s="13">
        <f t="shared" ca="1" si="3"/>
        <v>0</v>
      </c>
    </row>
    <row r="85" spans="1:106" x14ac:dyDescent="0.4">
      <c r="A85" s="13">
        <v>74</v>
      </c>
      <c r="E85" s="13"/>
      <c r="F85" s="23" t="str" cm="1">
        <f t="array" aca="1" ref="F85" ca="1">IF($E85="","",INT(IF($E85&gt;COUNTA($B$2:$B$7),"",'Standardowe klucze punktacji'!C$6)*(C85*INDIRECT(ADDRESS(15,2+C85,,1,"Standardowe klucze punktacji")))))</f>
        <v/>
      </c>
      <c r="G85" s="23" t="str" cm="1">
        <f t="array" aca="1" ref="G85" ca="1">IF($E85="","",INT(IF($E85&gt;COUNTA($B$2:$B$7),"",'Standardowe klucze punktacji'!D$6)*(C85*INDIRECT(ADDRESS(15,2+C85,,1,"Standardowe klucze punktacji")))))</f>
        <v/>
      </c>
      <c r="H85" s="23" t="str" cm="1">
        <f t="array" aca="1" ref="H85" ca="1">IF($E85="","",INT(IF($E85&gt;COUNTA($B$2:$B$7),"",'Standardowe klucze punktacji'!E$6)*(C85*INDIRECT(ADDRESS(15,2+C85,,1,"Standardowe klucze punktacji")))))</f>
        <v/>
      </c>
      <c r="I85" s="23" t="str" cm="1">
        <f t="array" aca="1" ref="I85" ca="1">IF($E85="","",INT(IF($E85&gt;COUNTA($B$2:$B$7),"",'Standardowe klucze punktacji'!F$6)*(C85*INDIRECT(ADDRESS(15,2+C85,,1,"Standardowe klucze punktacji")))))</f>
        <v/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DB85" s="13">
        <f t="shared" ca="1" si="3"/>
        <v>0</v>
      </c>
    </row>
    <row r="86" spans="1:106" x14ac:dyDescent="0.4">
      <c r="A86" s="13">
        <v>75</v>
      </c>
      <c r="E86" s="13"/>
      <c r="F86" s="23" t="str" cm="1">
        <f t="array" aca="1" ref="F86" ca="1">IF($E86="","",INT(IF($E86&gt;COUNTA($B$2:$B$7),"",'Standardowe klucze punktacji'!C$6)*(C86*INDIRECT(ADDRESS(15,2+C86,,1,"Standardowe klucze punktacji")))))</f>
        <v/>
      </c>
      <c r="G86" s="23" t="str" cm="1">
        <f t="array" aca="1" ref="G86" ca="1">IF($E86="","",INT(IF($E86&gt;COUNTA($B$2:$B$7),"",'Standardowe klucze punktacji'!D$6)*(C86*INDIRECT(ADDRESS(15,2+C86,,1,"Standardowe klucze punktacji")))))</f>
        <v/>
      </c>
      <c r="H86" s="23" t="str" cm="1">
        <f t="array" aca="1" ref="H86" ca="1">IF($E86="","",INT(IF($E86&gt;COUNTA($B$2:$B$7),"",'Standardowe klucze punktacji'!E$6)*(C86*INDIRECT(ADDRESS(15,2+C86,,1,"Standardowe klucze punktacji")))))</f>
        <v/>
      </c>
      <c r="I86" s="23" t="str" cm="1">
        <f t="array" aca="1" ref="I86" ca="1">IF($E86="","",INT(IF($E86&gt;COUNTA($B$2:$B$7),"",'Standardowe klucze punktacji'!F$6)*(C86*INDIRECT(ADDRESS(15,2+C86,,1,"Standardowe klucze punktacji")))))</f>
        <v/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DB86" s="13">
        <f t="shared" ca="1" si="3"/>
        <v>0</v>
      </c>
    </row>
    <row r="87" spans="1:106" x14ac:dyDescent="0.4">
      <c r="A87" s="13">
        <v>76</v>
      </c>
      <c r="E87" s="13"/>
      <c r="F87" s="23" t="str" cm="1">
        <f t="array" aca="1" ref="F87" ca="1">IF($E87="","",INT(IF($E87&gt;COUNTA($B$2:$B$7),"",'Standardowe klucze punktacji'!C$6)*(C87*INDIRECT(ADDRESS(15,2+C87,,1,"Standardowe klucze punktacji")))))</f>
        <v/>
      </c>
      <c r="G87" s="23" t="str" cm="1">
        <f t="array" aca="1" ref="G87" ca="1">IF($E87="","",INT(IF($E87&gt;COUNTA($B$2:$B$7),"",'Standardowe klucze punktacji'!D$6)*(C87*INDIRECT(ADDRESS(15,2+C87,,1,"Standardowe klucze punktacji")))))</f>
        <v/>
      </c>
      <c r="H87" s="23" t="str" cm="1">
        <f t="array" aca="1" ref="H87" ca="1">IF($E87="","",INT(IF($E87&gt;COUNTA($B$2:$B$7),"",'Standardowe klucze punktacji'!E$6)*(C87*INDIRECT(ADDRESS(15,2+C87,,1,"Standardowe klucze punktacji")))))</f>
        <v/>
      </c>
      <c r="I87" s="23" t="str" cm="1">
        <f t="array" aca="1" ref="I87" ca="1">IF($E87="","",INT(IF($E87&gt;COUNTA($B$2:$B$7),"",'Standardowe klucze punktacji'!F$6)*(C87*INDIRECT(ADDRESS(15,2+C87,,1,"Standardowe klucze punktacji")))))</f>
        <v/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DB87" s="13">
        <f t="shared" ca="1" si="3"/>
        <v>0</v>
      </c>
    </row>
    <row r="88" spans="1:106" x14ac:dyDescent="0.4">
      <c r="A88" s="13">
        <v>77</v>
      </c>
      <c r="E88" s="13"/>
      <c r="F88" s="23" t="str" cm="1">
        <f t="array" aca="1" ref="F88" ca="1">IF($E88="","",INT(IF($E88&gt;COUNTA($B$2:$B$7),"",'Standardowe klucze punktacji'!C$6)*(C88*INDIRECT(ADDRESS(15,2+C88,,1,"Standardowe klucze punktacji")))))</f>
        <v/>
      </c>
      <c r="G88" s="23" t="str" cm="1">
        <f t="array" aca="1" ref="G88" ca="1">IF($E88="","",INT(IF($E88&gt;COUNTA($B$2:$B$7),"",'Standardowe klucze punktacji'!D$6)*(C88*INDIRECT(ADDRESS(15,2+C88,,1,"Standardowe klucze punktacji")))))</f>
        <v/>
      </c>
      <c r="H88" s="23" t="str" cm="1">
        <f t="array" aca="1" ref="H88" ca="1">IF($E88="","",INT(IF($E88&gt;COUNTA($B$2:$B$7),"",'Standardowe klucze punktacji'!E$6)*(C88*INDIRECT(ADDRESS(15,2+C88,,1,"Standardowe klucze punktacji")))))</f>
        <v/>
      </c>
      <c r="I88" s="23" t="str" cm="1">
        <f t="array" aca="1" ref="I88" ca="1">IF($E88="","",INT(IF($E88&gt;COUNTA($B$2:$B$7),"",'Standardowe klucze punktacji'!F$6)*(C88*INDIRECT(ADDRESS(15,2+C88,,1,"Standardowe klucze punktacji")))))</f>
        <v/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DB88" s="13">
        <f t="shared" ca="1" si="3"/>
        <v>0</v>
      </c>
    </row>
    <row r="89" spans="1:106" x14ac:dyDescent="0.4">
      <c r="A89" s="13">
        <v>78</v>
      </c>
      <c r="E89" s="13"/>
      <c r="F89" s="23" t="str" cm="1">
        <f t="array" aca="1" ref="F89" ca="1">IF($E89="","",INT(IF($E89&gt;COUNTA($B$2:$B$7),"",'Standardowe klucze punktacji'!C$6)*(C89*INDIRECT(ADDRESS(15,2+C89,,1,"Standardowe klucze punktacji")))))</f>
        <v/>
      </c>
      <c r="G89" s="23" t="str" cm="1">
        <f t="array" aca="1" ref="G89" ca="1">IF($E89="","",INT(IF($E89&gt;COUNTA($B$2:$B$7),"",'Standardowe klucze punktacji'!D$6)*(C89*INDIRECT(ADDRESS(15,2+C89,,1,"Standardowe klucze punktacji")))))</f>
        <v/>
      </c>
      <c r="H89" s="23" t="str" cm="1">
        <f t="array" aca="1" ref="H89" ca="1">IF($E89="","",INT(IF($E89&gt;COUNTA($B$2:$B$7),"",'Standardowe klucze punktacji'!E$6)*(C89*INDIRECT(ADDRESS(15,2+C89,,1,"Standardowe klucze punktacji")))))</f>
        <v/>
      </c>
      <c r="I89" s="23" t="str" cm="1">
        <f t="array" aca="1" ref="I89" ca="1">IF($E89="","",INT(IF($E89&gt;COUNTA($B$2:$B$7),"",'Standardowe klucze punktacji'!F$6)*(C89*INDIRECT(ADDRESS(15,2+C89,,1,"Standardowe klucze punktacji")))))</f>
        <v/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DB89" s="13">
        <f t="shared" ca="1" si="3"/>
        <v>0</v>
      </c>
    </row>
    <row r="90" spans="1:106" x14ac:dyDescent="0.4">
      <c r="A90" s="13">
        <v>79</v>
      </c>
      <c r="E90" s="13"/>
      <c r="F90" s="23" t="str" cm="1">
        <f t="array" aca="1" ref="F90" ca="1">IF($E90="","",INT(IF($E90&gt;COUNTA($B$2:$B$7),"",'Standardowe klucze punktacji'!C$6)*(C90*INDIRECT(ADDRESS(15,2+C90,,1,"Standardowe klucze punktacji")))))</f>
        <v/>
      </c>
      <c r="G90" s="23" t="str" cm="1">
        <f t="array" aca="1" ref="G90" ca="1">IF($E90="","",INT(IF($E90&gt;COUNTA($B$2:$B$7),"",'Standardowe klucze punktacji'!D$6)*(C90*INDIRECT(ADDRESS(15,2+C90,,1,"Standardowe klucze punktacji")))))</f>
        <v/>
      </c>
      <c r="H90" s="23" t="str" cm="1">
        <f t="array" aca="1" ref="H90" ca="1">IF($E90="","",INT(IF($E90&gt;COUNTA($B$2:$B$7),"",'Standardowe klucze punktacji'!E$6)*(C90*INDIRECT(ADDRESS(15,2+C90,,1,"Standardowe klucze punktacji")))))</f>
        <v/>
      </c>
      <c r="I90" s="23" t="str" cm="1">
        <f t="array" aca="1" ref="I90" ca="1">IF($E90="","",INT(IF($E90&gt;COUNTA($B$2:$B$7),"",'Standardowe klucze punktacji'!F$6)*(C90*INDIRECT(ADDRESS(15,2+C90,,1,"Standardowe klucze punktacji")))))</f>
        <v/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DB90" s="13">
        <f t="shared" ca="1" si="3"/>
        <v>0</v>
      </c>
    </row>
    <row r="91" spans="1:106" x14ac:dyDescent="0.4">
      <c r="A91" s="13">
        <v>80</v>
      </c>
      <c r="E91" s="13"/>
      <c r="F91" s="23" t="str" cm="1">
        <f t="array" aca="1" ref="F91" ca="1">IF($E91="","",INT(IF($E91&gt;COUNTA($B$2:$B$7),"",'Standardowe klucze punktacji'!C$6)*(C91*INDIRECT(ADDRESS(15,2+C91,,1,"Standardowe klucze punktacji")))))</f>
        <v/>
      </c>
      <c r="G91" s="23" t="str" cm="1">
        <f t="array" aca="1" ref="G91" ca="1">IF($E91="","",INT(IF($E91&gt;COUNTA($B$2:$B$7),"",'Standardowe klucze punktacji'!D$6)*(C91*INDIRECT(ADDRESS(15,2+C91,,1,"Standardowe klucze punktacji")))))</f>
        <v/>
      </c>
      <c r="H91" s="23" t="str" cm="1">
        <f t="array" aca="1" ref="H91" ca="1">IF($E91="","",INT(IF($E91&gt;COUNTA($B$2:$B$7),"",'Standardowe klucze punktacji'!E$6)*(C91*INDIRECT(ADDRESS(15,2+C91,,1,"Standardowe klucze punktacji")))))</f>
        <v/>
      </c>
      <c r="I91" s="23" t="str" cm="1">
        <f t="array" aca="1" ref="I91" ca="1">IF($E91="","",INT(IF($E91&gt;COUNTA($B$2:$B$7),"",'Standardowe klucze punktacji'!F$6)*(C91*INDIRECT(ADDRESS(15,2+C91,,1,"Standardowe klucze punktacji")))))</f>
        <v/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DB91" s="13">
        <f t="shared" ca="1" si="3"/>
        <v>0</v>
      </c>
    </row>
    <row r="92" spans="1:106" x14ac:dyDescent="0.4">
      <c r="A92" s="13">
        <v>81</v>
      </c>
      <c r="E92" s="13"/>
      <c r="F92" s="23" t="str" cm="1">
        <f t="array" aca="1" ref="F92" ca="1">IF($E92="","",INT(IF($E92&gt;COUNTA($B$2:$B$7),"",'Standardowe klucze punktacji'!C$6)*(C92*INDIRECT(ADDRESS(15,2+C92,,1,"Standardowe klucze punktacji")))))</f>
        <v/>
      </c>
      <c r="G92" s="23" t="str" cm="1">
        <f t="array" aca="1" ref="G92" ca="1">IF($E92="","",INT(IF($E92&gt;COUNTA($B$2:$B$7),"",'Standardowe klucze punktacji'!D$6)*(C92*INDIRECT(ADDRESS(15,2+C92,,1,"Standardowe klucze punktacji")))))</f>
        <v/>
      </c>
      <c r="H92" s="23" t="str" cm="1">
        <f t="array" aca="1" ref="H92" ca="1">IF($E92="","",INT(IF($E92&gt;COUNTA($B$2:$B$7),"",'Standardowe klucze punktacji'!E$6)*(C92*INDIRECT(ADDRESS(15,2+C92,,1,"Standardowe klucze punktacji")))))</f>
        <v/>
      </c>
      <c r="I92" s="23" t="str" cm="1">
        <f t="array" aca="1" ref="I92" ca="1">IF($E92="","",INT(IF($E92&gt;COUNTA($B$2:$B$7),"",'Standardowe klucze punktacji'!F$6)*(C92*INDIRECT(ADDRESS(15,2+C92,,1,"Standardowe klucze punktacji")))))</f>
        <v/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DB92" s="13">
        <f t="shared" ca="1" si="3"/>
        <v>0</v>
      </c>
    </row>
    <row r="93" spans="1:106" x14ac:dyDescent="0.4">
      <c r="A93" s="13">
        <v>82</v>
      </c>
      <c r="E93" s="13"/>
      <c r="F93" s="23" t="str" cm="1">
        <f t="array" aca="1" ref="F93" ca="1">IF($E93="","",INT(IF($E93&gt;COUNTA($B$2:$B$7),"",'Standardowe klucze punktacji'!C$6)*(C93*INDIRECT(ADDRESS(15,2+C93,,1,"Standardowe klucze punktacji")))))</f>
        <v/>
      </c>
      <c r="G93" s="23" t="str" cm="1">
        <f t="array" aca="1" ref="G93" ca="1">IF($E93="","",INT(IF($E93&gt;COUNTA($B$2:$B$7),"",'Standardowe klucze punktacji'!D$6)*(C93*INDIRECT(ADDRESS(15,2+C93,,1,"Standardowe klucze punktacji")))))</f>
        <v/>
      </c>
      <c r="H93" s="23" t="str" cm="1">
        <f t="array" aca="1" ref="H93" ca="1">IF($E93="","",INT(IF($E93&gt;COUNTA($B$2:$B$7),"",'Standardowe klucze punktacji'!E$6)*(C93*INDIRECT(ADDRESS(15,2+C93,,1,"Standardowe klucze punktacji")))))</f>
        <v/>
      </c>
      <c r="I93" s="23" t="str" cm="1">
        <f t="array" aca="1" ref="I93" ca="1">IF($E93="","",INT(IF($E93&gt;COUNTA($B$2:$B$7),"",'Standardowe klucze punktacji'!F$6)*(C93*INDIRECT(ADDRESS(15,2+C93,,1,"Standardowe klucze punktacji")))))</f>
        <v/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DB93" s="13">
        <f t="shared" ca="1" si="3"/>
        <v>0</v>
      </c>
    </row>
    <row r="94" spans="1:106" x14ac:dyDescent="0.4">
      <c r="A94" s="13">
        <v>83</v>
      </c>
      <c r="E94" s="13"/>
      <c r="F94" s="23" t="str" cm="1">
        <f t="array" aca="1" ref="F94" ca="1">IF($E94="","",INT(IF($E94&gt;COUNTA($B$2:$B$7),"",'Standardowe klucze punktacji'!C$6)*(C94*INDIRECT(ADDRESS(15,2+C94,,1,"Standardowe klucze punktacji")))))</f>
        <v/>
      </c>
      <c r="G94" s="23" t="str" cm="1">
        <f t="array" aca="1" ref="G94" ca="1">IF($E94="","",INT(IF($E94&gt;COUNTA($B$2:$B$7),"",'Standardowe klucze punktacji'!D$6)*(C94*INDIRECT(ADDRESS(15,2+C94,,1,"Standardowe klucze punktacji")))))</f>
        <v/>
      </c>
      <c r="H94" s="23" t="str" cm="1">
        <f t="array" aca="1" ref="H94" ca="1">IF($E94="","",INT(IF($E94&gt;COUNTA($B$2:$B$7),"",'Standardowe klucze punktacji'!E$6)*(C94*INDIRECT(ADDRESS(15,2+C94,,1,"Standardowe klucze punktacji")))))</f>
        <v/>
      </c>
      <c r="I94" s="23" t="str" cm="1">
        <f t="array" aca="1" ref="I94" ca="1">IF($E94="","",INT(IF($E94&gt;COUNTA($B$2:$B$7),"",'Standardowe klucze punktacji'!F$6)*(C94*INDIRECT(ADDRESS(15,2+C94,,1,"Standardowe klucze punktacji")))))</f>
        <v/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DB94" s="13">
        <f t="shared" ca="1" si="3"/>
        <v>0</v>
      </c>
    </row>
    <row r="95" spans="1:106" x14ac:dyDescent="0.4">
      <c r="A95" s="13">
        <v>84</v>
      </c>
      <c r="E95" s="13"/>
      <c r="F95" s="23" t="str" cm="1">
        <f t="array" aca="1" ref="F95" ca="1">IF($E95="","",INT(IF($E95&gt;COUNTA($B$2:$B$7),"",'Standardowe klucze punktacji'!C$6)*(C95*INDIRECT(ADDRESS(15,2+C95,,1,"Standardowe klucze punktacji")))))</f>
        <v/>
      </c>
      <c r="G95" s="23" t="str" cm="1">
        <f t="array" aca="1" ref="G95" ca="1">IF($E95="","",INT(IF($E95&gt;COUNTA($B$2:$B$7),"",'Standardowe klucze punktacji'!D$6)*(C95*INDIRECT(ADDRESS(15,2+C95,,1,"Standardowe klucze punktacji")))))</f>
        <v/>
      </c>
      <c r="H95" s="23" t="str" cm="1">
        <f t="array" aca="1" ref="H95" ca="1">IF($E95="","",INT(IF($E95&gt;COUNTA($B$2:$B$7),"",'Standardowe klucze punktacji'!E$6)*(C95*INDIRECT(ADDRESS(15,2+C95,,1,"Standardowe klucze punktacji")))))</f>
        <v/>
      </c>
      <c r="I95" s="23" t="str" cm="1">
        <f t="array" aca="1" ref="I95" ca="1">IF($E95="","",INT(IF($E95&gt;COUNTA($B$2:$B$7),"",'Standardowe klucze punktacji'!F$6)*(C95*INDIRECT(ADDRESS(15,2+C95,,1,"Standardowe klucze punktacji")))))</f>
        <v/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DB95" s="13">
        <f t="shared" ca="1" si="3"/>
        <v>0</v>
      </c>
    </row>
    <row r="96" spans="1:106" x14ac:dyDescent="0.4">
      <c r="A96" s="13">
        <v>85</v>
      </c>
      <c r="E96" s="13"/>
      <c r="F96" s="23" t="str" cm="1">
        <f t="array" aca="1" ref="F96" ca="1">IF($E96="","",INT(IF($E96&gt;COUNTA($B$2:$B$7),"",'Standardowe klucze punktacji'!C$6)*(C96*INDIRECT(ADDRESS(15,2+C96,,1,"Standardowe klucze punktacji")))))</f>
        <v/>
      </c>
      <c r="G96" s="23" t="str" cm="1">
        <f t="array" aca="1" ref="G96" ca="1">IF($E96="","",INT(IF($E96&gt;COUNTA($B$2:$B$7),"",'Standardowe klucze punktacji'!D$6)*(C96*INDIRECT(ADDRESS(15,2+C96,,1,"Standardowe klucze punktacji")))))</f>
        <v/>
      </c>
      <c r="H96" s="23" t="str" cm="1">
        <f t="array" aca="1" ref="H96" ca="1">IF($E96="","",INT(IF($E96&gt;COUNTA($B$2:$B$7),"",'Standardowe klucze punktacji'!E$6)*(C96*INDIRECT(ADDRESS(15,2+C96,,1,"Standardowe klucze punktacji")))))</f>
        <v/>
      </c>
      <c r="I96" s="23" t="str" cm="1">
        <f t="array" aca="1" ref="I96" ca="1">IF($E96="","",INT(IF($E96&gt;COUNTA($B$2:$B$7),"",'Standardowe klucze punktacji'!F$6)*(C96*INDIRECT(ADDRESS(15,2+C96,,1,"Standardowe klucze punktacji")))))</f>
        <v/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DB96" s="13">
        <f t="shared" ca="1" si="3"/>
        <v>0</v>
      </c>
    </row>
    <row r="97" spans="1:106" x14ac:dyDescent="0.4">
      <c r="A97" s="13">
        <v>86</v>
      </c>
      <c r="E97" s="13"/>
      <c r="F97" s="23" t="str" cm="1">
        <f t="array" aca="1" ref="F97" ca="1">IF($E97="","",INT(IF($E97&gt;COUNTA($B$2:$B$7),"",'Standardowe klucze punktacji'!C$6)*(C97*INDIRECT(ADDRESS(15,2+C97,,1,"Standardowe klucze punktacji")))))</f>
        <v/>
      </c>
      <c r="G97" s="23" t="str" cm="1">
        <f t="array" aca="1" ref="G97" ca="1">IF($E97="","",INT(IF($E97&gt;COUNTA($B$2:$B$7),"",'Standardowe klucze punktacji'!D$6)*(C97*INDIRECT(ADDRESS(15,2+C97,,1,"Standardowe klucze punktacji")))))</f>
        <v/>
      </c>
      <c r="H97" s="23" t="str" cm="1">
        <f t="array" aca="1" ref="H97" ca="1">IF($E97="","",INT(IF($E97&gt;COUNTA($B$2:$B$7),"",'Standardowe klucze punktacji'!E$6)*(C97*INDIRECT(ADDRESS(15,2+C97,,1,"Standardowe klucze punktacji")))))</f>
        <v/>
      </c>
      <c r="I97" s="23" t="str" cm="1">
        <f t="array" aca="1" ref="I97" ca="1">IF($E97="","",INT(IF($E97&gt;COUNTA($B$2:$B$7),"",'Standardowe klucze punktacji'!F$6)*(C97*INDIRECT(ADDRESS(15,2+C97,,1,"Standardowe klucze punktacji")))))</f>
        <v/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DB97" s="13">
        <f t="shared" ca="1" si="3"/>
        <v>0</v>
      </c>
    </row>
    <row r="98" spans="1:106" x14ac:dyDescent="0.4">
      <c r="A98" s="13">
        <v>87</v>
      </c>
      <c r="E98" s="13"/>
      <c r="F98" s="23" t="str" cm="1">
        <f t="array" aca="1" ref="F98" ca="1">IF($E98="","",INT(IF($E98&gt;COUNTA($B$2:$B$7),"",'Standardowe klucze punktacji'!C$6)*(C98*INDIRECT(ADDRESS(15,2+C98,,1,"Standardowe klucze punktacji")))))</f>
        <v/>
      </c>
      <c r="G98" s="23" t="str" cm="1">
        <f t="array" aca="1" ref="G98" ca="1">IF($E98="","",INT(IF($E98&gt;COUNTA($B$2:$B$7),"",'Standardowe klucze punktacji'!D$6)*(C98*INDIRECT(ADDRESS(15,2+C98,,1,"Standardowe klucze punktacji")))))</f>
        <v/>
      </c>
      <c r="H98" s="23" t="str" cm="1">
        <f t="array" aca="1" ref="H98" ca="1">IF($E98="","",INT(IF($E98&gt;COUNTA($B$2:$B$7),"",'Standardowe klucze punktacji'!E$6)*(C98*INDIRECT(ADDRESS(15,2+C98,,1,"Standardowe klucze punktacji")))))</f>
        <v/>
      </c>
      <c r="I98" s="23" t="str" cm="1">
        <f t="array" aca="1" ref="I98" ca="1">IF($E98="","",INT(IF($E98&gt;COUNTA($B$2:$B$7),"",'Standardowe klucze punktacji'!F$6)*(C98*INDIRECT(ADDRESS(15,2+C98,,1,"Standardowe klucze punktacji")))))</f>
        <v/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DB98" s="13">
        <f t="shared" ca="1" si="3"/>
        <v>0</v>
      </c>
    </row>
    <row r="99" spans="1:106" x14ac:dyDescent="0.4">
      <c r="A99" s="13">
        <v>88</v>
      </c>
      <c r="E99" s="13"/>
      <c r="F99" s="23" t="str" cm="1">
        <f t="array" aca="1" ref="F99" ca="1">IF($E99="","",INT(IF($E99&gt;COUNTA($B$2:$B$7),"",'Standardowe klucze punktacji'!C$6)*(C99*INDIRECT(ADDRESS(15,2+C99,,1,"Standardowe klucze punktacji")))))</f>
        <v/>
      </c>
      <c r="G99" s="23" t="str" cm="1">
        <f t="array" aca="1" ref="G99" ca="1">IF($E99="","",INT(IF($E99&gt;COUNTA($B$2:$B$7),"",'Standardowe klucze punktacji'!D$6)*(C99*INDIRECT(ADDRESS(15,2+C99,,1,"Standardowe klucze punktacji")))))</f>
        <v/>
      </c>
      <c r="H99" s="23" t="str" cm="1">
        <f t="array" aca="1" ref="H99" ca="1">IF($E99="","",INT(IF($E99&gt;COUNTA($B$2:$B$7),"",'Standardowe klucze punktacji'!E$6)*(C99*INDIRECT(ADDRESS(15,2+C99,,1,"Standardowe klucze punktacji")))))</f>
        <v/>
      </c>
      <c r="I99" s="23" t="str" cm="1">
        <f t="array" aca="1" ref="I99" ca="1">IF($E99="","",INT(IF($E99&gt;COUNTA($B$2:$B$7),"",'Standardowe klucze punktacji'!F$6)*(C99*INDIRECT(ADDRESS(15,2+C99,,1,"Standardowe klucze punktacji")))))</f>
        <v/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DB99" s="13">
        <f t="shared" ca="1" si="3"/>
        <v>0</v>
      </c>
    </row>
    <row r="100" spans="1:106" x14ac:dyDescent="0.4">
      <c r="A100" s="13">
        <v>89</v>
      </c>
      <c r="E100" s="13"/>
      <c r="F100" s="23" t="str" cm="1">
        <f t="array" aca="1" ref="F100" ca="1">IF($E100="","",INT(IF($E100&gt;COUNTA($B$2:$B$7),"",'Standardowe klucze punktacji'!C$6)*(C100*INDIRECT(ADDRESS(15,2+C100,,1,"Standardowe klucze punktacji")))))</f>
        <v/>
      </c>
      <c r="G100" s="23" t="str" cm="1">
        <f t="array" aca="1" ref="G100" ca="1">IF($E100="","",INT(IF($E100&gt;COUNTA($B$2:$B$7),"",'Standardowe klucze punktacji'!D$6)*(C100*INDIRECT(ADDRESS(15,2+C100,,1,"Standardowe klucze punktacji")))))</f>
        <v/>
      </c>
      <c r="H100" s="23" t="str" cm="1">
        <f t="array" aca="1" ref="H100" ca="1">IF($E100="","",INT(IF($E100&gt;COUNTA($B$2:$B$7),"",'Standardowe klucze punktacji'!E$6)*(C100*INDIRECT(ADDRESS(15,2+C100,,1,"Standardowe klucze punktacji")))))</f>
        <v/>
      </c>
      <c r="I100" s="23" t="str" cm="1">
        <f t="array" aca="1" ref="I100" ca="1">IF($E100="","",INT(IF($E100&gt;COUNTA($B$2:$B$7),"",'Standardowe klucze punktacji'!F$6)*(C100*INDIRECT(ADDRESS(15,2+C100,,1,"Standardowe klucze punktacji")))))</f>
        <v/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DB100" s="13">
        <f t="shared" ca="1" si="3"/>
        <v>0</v>
      </c>
    </row>
    <row r="101" spans="1:106" x14ac:dyDescent="0.4">
      <c r="A101" s="13">
        <v>90</v>
      </c>
      <c r="E101" s="13"/>
      <c r="F101" s="23" t="str" cm="1">
        <f t="array" aca="1" ref="F101" ca="1">IF($E101="","",INT(IF($E101&gt;COUNTA($B$2:$B$7),"",'Standardowe klucze punktacji'!C$6)*(C101*INDIRECT(ADDRESS(15,2+C101,,1,"Standardowe klucze punktacji")))))</f>
        <v/>
      </c>
      <c r="G101" s="23" t="str" cm="1">
        <f t="array" aca="1" ref="G101" ca="1">IF($E101="","",INT(IF($E101&gt;COUNTA($B$2:$B$7),"",'Standardowe klucze punktacji'!D$6)*(C101*INDIRECT(ADDRESS(15,2+C101,,1,"Standardowe klucze punktacji")))))</f>
        <v/>
      </c>
      <c r="H101" s="23" t="str" cm="1">
        <f t="array" aca="1" ref="H101" ca="1">IF($E101="","",INT(IF($E101&gt;COUNTA($B$2:$B$7),"",'Standardowe klucze punktacji'!E$6)*(C101*INDIRECT(ADDRESS(15,2+C101,,1,"Standardowe klucze punktacji")))))</f>
        <v/>
      </c>
      <c r="I101" s="23" t="str" cm="1">
        <f t="array" aca="1" ref="I101" ca="1">IF($E101="","",INT(IF($E101&gt;COUNTA($B$2:$B$7),"",'Standardowe klucze punktacji'!F$6)*(C101*INDIRECT(ADDRESS(15,2+C101,,1,"Standardowe klucze punktacji")))))</f>
        <v/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DB101" s="13">
        <f t="shared" ca="1" si="3"/>
        <v>0</v>
      </c>
    </row>
    <row r="102" spans="1:106" x14ac:dyDescent="0.4">
      <c r="A102" s="13">
        <v>91</v>
      </c>
      <c r="E102" s="13"/>
      <c r="F102" s="23" t="str" cm="1">
        <f t="array" aca="1" ref="F102" ca="1">IF($E102="","",INT(IF($E102&gt;COUNTA($B$2:$B$7),"",'Standardowe klucze punktacji'!C$6)*(C102*INDIRECT(ADDRESS(15,2+C102,,1,"Standardowe klucze punktacji")))))</f>
        <v/>
      </c>
      <c r="G102" s="23" t="str" cm="1">
        <f t="array" aca="1" ref="G102" ca="1">IF($E102="","",INT(IF($E102&gt;COUNTA($B$2:$B$7),"",'Standardowe klucze punktacji'!D$6)*(C102*INDIRECT(ADDRESS(15,2+C102,,1,"Standardowe klucze punktacji")))))</f>
        <v/>
      </c>
      <c r="H102" s="23" t="str" cm="1">
        <f t="array" aca="1" ref="H102" ca="1">IF($E102="","",INT(IF($E102&gt;COUNTA($B$2:$B$7),"",'Standardowe klucze punktacji'!E$6)*(C102*INDIRECT(ADDRESS(15,2+C102,,1,"Standardowe klucze punktacji")))))</f>
        <v/>
      </c>
      <c r="I102" s="23" t="str" cm="1">
        <f t="array" aca="1" ref="I102" ca="1">IF($E102="","",INT(IF($E102&gt;COUNTA($B$2:$B$7),"",'Standardowe klucze punktacji'!F$6)*(C102*INDIRECT(ADDRESS(15,2+C102,,1,"Standardowe klucze punktacji")))))</f>
        <v/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DB102" s="13">
        <f t="shared" ca="1" si="3"/>
        <v>0</v>
      </c>
    </row>
    <row r="103" spans="1:106" x14ac:dyDescent="0.4">
      <c r="A103" s="13">
        <v>92</v>
      </c>
      <c r="E103" s="13"/>
      <c r="F103" s="23" t="str" cm="1">
        <f t="array" aca="1" ref="F103" ca="1">IF($E103="","",INT(IF($E103&gt;COUNTA($B$2:$B$7),"",'Standardowe klucze punktacji'!C$6)*(C103*INDIRECT(ADDRESS(15,2+C103,,1,"Standardowe klucze punktacji")))))</f>
        <v/>
      </c>
      <c r="G103" s="23" t="str" cm="1">
        <f t="array" aca="1" ref="G103" ca="1">IF($E103="","",INT(IF($E103&gt;COUNTA($B$2:$B$7),"",'Standardowe klucze punktacji'!D$6)*(C103*INDIRECT(ADDRESS(15,2+C103,,1,"Standardowe klucze punktacji")))))</f>
        <v/>
      </c>
      <c r="H103" s="23" t="str" cm="1">
        <f t="array" aca="1" ref="H103" ca="1">IF($E103="","",INT(IF($E103&gt;COUNTA($B$2:$B$7),"",'Standardowe klucze punktacji'!E$6)*(C103*INDIRECT(ADDRESS(15,2+C103,,1,"Standardowe klucze punktacji")))))</f>
        <v/>
      </c>
      <c r="I103" s="23" t="str" cm="1">
        <f t="array" aca="1" ref="I103" ca="1">IF($E103="","",INT(IF($E103&gt;COUNTA($B$2:$B$7),"",'Standardowe klucze punktacji'!F$6)*(C103*INDIRECT(ADDRESS(15,2+C103,,1,"Standardowe klucze punktacji")))))</f>
        <v/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DB103" s="13">
        <f t="shared" ca="1" si="3"/>
        <v>0</v>
      </c>
    </row>
    <row r="104" spans="1:106" x14ac:dyDescent="0.4">
      <c r="A104" s="13">
        <v>93</v>
      </c>
      <c r="E104" s="13"/>
      <c r="F104" s="23" t="str" cm="1">
        <f t="array" aca="1" ref="F104" ca="1">IF($E104="","",INT(IF($E104&gt;COUNTA($B$2:$B$7),"",'Standardowe klucze punktacji'!C$6)*(C104*INDIRECT(ADDRESS(15,2+C104,,1,"Standardowe klucze punktacji")))))</f>
        <v/>
      </c>
      <c r="G104" s="23" t="str" cm="1">
        <f t="array" aca="1" ref="G104" ca="1">IF($E104="","",INT(IF($E104&gt;COUNTA($B$2:$B$7),"",'Standardowe klucze punktacji'!D$6)*(C104*INDIRECT(ADDRESS(15,2+C104,,1,"Standardowe klucze punktacji")))))</f>
        <v/>
      </c>
      <c r="H104" s="23" t="str" cm="1">
        <f t="array" aca="1" ref="H104" ca="1">IF($E104="","",INT(IF($E104&gt;COUNTA($B$2:$B$7),"",'Standardowe klucze punktacji'!E$6)*(C104*INDIRECT(ADDRESS(15,2+C104,,1,"Standardowe klucze punktacji")))))</f>
        <v/>
      </c>
      <c r="I104" s="23" t="str" cm="1">
        <f t="array" aca="1" ref="I104" ca="1">IF($E104="","",INT(IF($E104&gt;COUNTA($B$2:$B$7),"",'Standardowe klucze punktacji'!F$6)*(C104*INDIRECT(ADDRESS(15,2+C104,,1,"Standardowe klucze punktacji")))))</f>
        <v/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DB104" s="13">
        <f t="shared" ca="1" si="3"/>
        <v>0</v>
      </c>
    </row>
    <row r="105" spans="1:106" x14ac:dyDescent="0.4">
      <c r="A105" s="13">
        <v>94</v>
      </c>
      <c r="E105" s="13"/>
      <c r="F105" s="23" t="str" cm="1">
        <f t="array" aca="1" ref="F105" ca="1">IF($E105="","",INT(IF($E105&gt;COUNTA($B$2:$B$7),"",'Standardowe klucze punktacji'!C$6)*(C105*INDIRECT(ADDRESS(15,2+C105,,1,"Standardowe klucze punktacji")))))</f>
        <v/>
      </c>
      <c r="G105" s="23" t="str" cm="1">
        <f t="array" aca="1" ref="G105" ca="1">IF($E105="","",INT(IF($E105&gt;COUNTA($B$2:$B$7),"",'Standardowe klucze punktacji'!D$6)*(C105*INDIRECT(ADDRESS(15,2+C105,,1,"Standardowe klucze punktacji")))))</f>
        <v/>
      </c>
      <c r="H105" s="23" t="str" cm="1">
        <f t="array" aca="1" ref="H105" ca="1">IF($E105="","",INT(IF($E105&gt;COUNTA($B$2:$B$7),"",'Standardowe klucze punktacji'!E$6)*(C105*INDIRECT(ADDRESS(15,2+C105,,1,"Standardowe klucze punktacji")))))</f>
        <v/>
      </c>
      <c r="I105" s="23" t="str" cm="1">
        <f t="array" aca="1" ref="I105" ca="1">IF($E105="","",INT(IF($E105&gt;COUNTA($B$2:$B$7),"",'Standardowe klucze punktacji'!F$6)*(C105*INDIRECT(ADDRESS(15,2+C105,,1,"Standardowe klucze punktacji")))))</f>
        <v/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DB105" s="13">
        <f t="shared" ca="1" si="3"/>
        <v>0</v>
      </c>
    </row>
    <row r="106" spans="1:106" x14ac:dyDescent="0.4">
      <c r="A106" s="13">
        <v>95</v>
      </c>
      <c r="E106" s="13"/>
      <c r="F106" s="23" t="str" cm="1">
        <f t="array" aca="1" ref="F106" ca="1">IF($E106="","",INT(IF($E106&gt;COUNTA($B$2:$B$7),"",'Standardowe klucze punktacji'!C$6)*(C106*INDIRECT(ADDRESS(15,2+C106,,1,"Standardowe klucze punktacji")))))</f>
        <v/>
      </c>
      <c r="G106" s="23" t="str" cm="1">
        <f t="array" aca="1" ref="G106" ca="1">IF($E106="","",INT(IF($E106&gt;COUNTA($B$2:$B$7),"",'Standardowe klucze punktacji'!D$6)*(C106*INDIRECT(ADDRESS(15,2+C106,,1,"Standardowe klucze punktacji")))))</f>
        <v/>
      </c>
      <c r="H106" s="23" t="str" cm="1">
        <f t="array" aca="1" ref="H106" ca="1">IF($E106="","",INT(IF($E106&gt;COUNTA($B$2:$B$7),"",'Standardowe klucze punktacji'!E$6)*(C106*INDIRECT(ADDRESS(15,2+C106,,1,"Standardowe klucze punktacji")))))</f>
        <v/>
      </c>
      <c r="I106" s="23" t="str" cm="1">
        <f t="array" aca="1" ref="I106" ca="1">IF($E106="","",INT(IF($E106&gt;COUNTA($B$2:$B$7),"",'Standardowe klucze punktacji'!F$6)*(C106*INDIRECT(ADDRESS(15,2+C106,,1,"Standardowe klucze punktacji")))))</f>
        <v/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DB106" s="13">
        <f t="shared" ca="1" si="3"/>
        <v>0</v>
      </c>
    </row>
    <row r="107" spans="1:106" x14ac:dyDescent="0.4">
      <c r="A107" s="13">
        <v>96</v>
      </c>
      <c r="E107" s="13"/>
      <c r="F107" s="23" t="str" cm="1">
        <f t="array" aca="1" ref="F107" ca="1">IF($E107="","",INT(IF($E107&gt;COUNTA($B$2:$B$7),"",'Standardowe klucze punktacji'!C$6)*(C107*INDIRECT(ADDRESS(15,2+C107,,1,"Standardowe klucze punktacji")))))</f>
        <v/>
      </c>
      <c r="G107" s="23" t="str" cm="1">
        <f t="array" aca="1" ref="G107" ca="1">IF($E107="","",INT(IF($E107&gt;COUNTA($B$2:$B$7),"",'Standardowe klucze punktacji'!D$6)*(C107*INDIRECT(ADDRESS(15,2+C107,,1,"Standardowe klucze punktacji")))))</f>
        <v/>
      </c>
      <c r="H107" s="23" t="str" cm="1">
        <f t="array" aca="1" ref="H107" ca="1">IF($E107="","",INT(IF($E107&gt;COUNTA($B$2:$B$7),"",'Standardowe klucze punktacji'!E$6)*(C107*INDIRECT(ADDRESS(15,2+C107,,1,"Standardowe klucze punktacji")))))</f>
        <v/>
      </c>
      <c r="I107" s="23" t="str" cm="1">
        <f t="array" aca="1" ref="I107" ca="1">IF($E107="","",INT(IF($E107&gt;COUNTA($B$2:$B$7),"",'Standardowe klucze punktacji'!F$6)*(C107*INDIRECT(ADDRESS(15,2+C107,,1,"Standardowe klucze punktacji")))))</f>
        <v/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DB107" s="13">
        <f t="shared" ca="1" si="3"/>
        <v>0</v>
      </c>
    </row>
    <row r="108" spans="1:106" x14ac:dyDescent="0.4">
      <c r="A108" s="13">
        <v>97</v>
      </c>
      <c r="E108" s="13"/>
      <c r="F108" s="23" t="str" cm="1">
        <f t="array" aca="1" ref="F108" ca="1">IF($E108="","",INT(IF($E108&gt;COUNTA($B$2:$B$7),"",'Standardowe klucze punktacji'!C$6)*(C108*INDIRECT(ADDRESS(15,2+C108,,1,"Standardowe klucze punktacji")))))</f>
        <v/>
      </c>
      <c r="G108" s="23" t="str" cm="1">
        <f t="array" aca="1" ref="G108" ca="1">IF($E108="","",INT(IF($E108&gt;COUNTA($B$2:$B$7),"",'Standardowe klucze punktacji'!D$6)*(C108*INDIRECT(ADDRESS(15,2+C108,,1,"Standardowe klucze punktacji")))))</f>
        <v/>
      </c>
      <c r="H108" s="23" t="str" cm="1">
        <f t="array" aca="1" ref="H108" ca="1">IF($E108="","",INT(IF($E108&gt;COUNTA($B$2:$B$7),"",'Standardowe klucze punktacji'!E$6)*(C108*INDIRECT(ADDRESS(15,2+C108,,1,"Standardowe klucze punktacji")))))</f>
        <v/>
      </c>
      <c r="I108" s="23" t="str" cm="1">
        <f t="array" aca="1" ref="I108" ca="1">IF($E108="","",INT(IF($E108&gt;COUNTA($B$2:$B$7),"",'Standardowe klucze punktacji'!F$6)*(C108*INDIRECT(ADDRESS(15,2+C108,,1,"Standardowe klucze punktacji")))))</f>
        <v/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DB108" s="13">
        <f t="shared" ca="1" si="3"/>
        <v>0</v>
      </c>
    </row>
    <row r="109" spans="1:106" x14ac:dyDescent="0.4">
      <c r="A109" s="13">
        <v>98</v>
      </c>
      <c r="E109" s="13"/>
      <c r="F109" s="23" t="str" cm="1">
        <f t="array" aca="1" ref="F109" ca="1">IF($E109="","",INT(IF($E109&gt;COUNTA($B$2:$B$7),"",'Standardowe klucze punktacji'!C$6)*(C109*INDIRECT(ADDRESS(15,2+C109,,1,"Standardowe klucze punktacji")))))</f>
        <v/>
      </c>
      <c r="G109" s="23" t="str" cm="1">
        <f t="array" aca="1" ref="G109" ca="1">IF($E109="","",INT(IF($E109&gt;COUNTA($B$2:$B$7),"",'Standardowe klucze punktacji'!D$6)*(C109*INDIRECT(ADDRESS(15,2+C109,,1,"Standardowe klucze punktacji")))))</f>
        <v/>
      </c>
      <c r="H109" s="23" t="str" cm="1">
        <f t="array" aca="1" ref="H109" ca="1">IF($E109="","",INT(IF($E109&gt;COUNTA($B$2:$B$7),"",'Standardowe klucze punktacji'!E$6)*(C109*INDIRECT(ADDRESS(15,2+C109,,1,"Standardowe klucze punktacji")))))</f>
        <v/>
      </c>
      <c r="I109" s="23" t="str" cm="1">
        <f t="array" aca="1" ref="I109" ca="1">IF($E109="","",INT(IF($E109&gt;COUNTA($B$2:$B$7),"",'Standardowe klucze punktacji'!F$6)*(C109*INDIRECT(ADDRESS(15,2+C109,,1,"Standardowe klucze punktacji")))))</f>
        <v/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DB109" s="13">
        <f t="shared" ca="1" si="3"/>
        <v>0</v>
      </c>
    </row>
    <row r="110" spans="1:106" x14ac:dyDescent="0.4">
      <c r="A110" s="13">
        <v>99</v>
      </c>
      <c r="E110" s="13"/>
      <c r="F110" s="23" t="str" cm="1">
        <f t="array" aca="1" ref="F110" ca="1">IF($E110="","",INT(IF($E110&gt;COUNTA($B$2:$B$7),"",'Standardowe klucze punktacji'!C$6)*(C110*INDIRECT(ADDRESS(15,2+C110,,1,"Standardowe klucze punktacji")))))</f>
        <v/>
      </c>
      <c r="G110" s="23" t="str" cm="1">
        <f t="array" aca="1" ref="G110" ca="1">IF($E110="","",INT(IF($E110&gt;COUNTA($B$2:$B$7),"",'Standardowe klucze punktacji'!D$6)*(C110*INDIRECT(ADDRESS(15,2+C110,,1,"Standardowe klucze punktacji")))))</f>
        <v/>
      </c>
      <c r="H110" s="23" t="str" cm="1">
        <f t="array" aca="1" ref="H110" ca="1">IF($E110="","",INT(IF($E110&gt;COUNTA($B$2:$B$7),"",'Standardowe klucze punktacji'!E$6)*(C110*INDIRECT(ADDRESS(15,2+C110,,1,"Standardowe klucze punktacji")))))</f>
        <v/>
      </c>
      <c r="I110" s="23" t="str" cm="1">
        <f t="array" aca="1" ref="I110" ca="1">IF($E110="","",INT(IF($E110&gt;COUNTA($B$2:$B$7),"",'Standardowe klucze punktacji'!F$6)*(C110*INDIRECT(ADDRESS(15,2+C110,,1,"Standardowe klucze punktacji")))))</f>
        <v/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DB110" s="13">
        <f t="shared" ca="1" si="3"/>
        <v>0</v>
      </c>
    </row>
    <row r="111" spans="1:106" x14ac:dyDescent="0.4">
      <c r="A111" s="13">
        <v>100</v>
      </c>
      <c r="E111" s="13"/>
      <c r="F111" s="23" t="str" cm="1">
        <f t="array" aca="1" ref="F111" ca="1">IF($E111="","",INT(IF($E111&gt;COUNTA($B$2:$B$7),"",'Standardowe klucze punktacji'!C$6)*(C111*INDIRECT(ADDRESS(15,2+C111,,1,"Standardowe klucze punktacji")))))</f>
        <v/>
      </c>
      <c r="G111" s="23" t="str" cm="1">
        <f t="array" aca="1" ref="G111" ca="1">IF($E111="","",INT(IF($E111&gt;COUNTA($B$2:$B$7),"",'Standardowe klucze punktacji'!D$6)*(C111*INDIRECT(ADDRESS(15,2+C111,,1,"Standardowe klucze punktacji")))))</f>
        <v/>
      </c>
      <c r="H111" s="23" t="str" cm="1">
        <f t="array" aca="1" ref="H111" ca="1">IF($E111="","",INT(IF($E111&gt;COUNTA($B$2:$B$7),"",'Standardowe klucze punktacji'!E$6)*(C111*INDIRECT(ADDRESS(15,2+C111,,1,"Standardowe klucze punktacji")))))</f>
        <v/>
      </c>
      <c r="I111" s="23" t="str" cm="1">
        <f t="array" aca="1" ref="I111" ca="1">IF($E111="","",INT(IF($E111&gt;COUNTA($B$2:$B$7),"",'Standardowe klucze punktacji'!F$6)*(C111*INDIRECT(ADDRESS(15,2+C111,,1,"Standardowe klucze punktacji")))))</f>
        <v/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DB111" s="13">
        <f t="shared" ca="1" si="3"/>
        <v>0</v>
      </c>
    </row>
    <row r="112" spans="1:106" x14ac:dyDescent="0.4">
      <c r="F112" s="14"/>
    </row>
  </sheetData>
  <sheetProtection formatColumns="0"/>
  <mergeCells count="13">
    <mergeCell ref="DB10:DB11"/>
    <mergeCell ref="A10:A11"/>
    <mergeCell ref="B10:B11"/>
    <mergeCell ref="C10:C11"/>
    <mergeCell ref="D10:D11"/>
    <mergeCell ref="E10:E11"/>
    <mergeCell ref="F10:DA10"/>
    <mergeCell ref="F8:I9"/>
    <mergeCell ref="B1:C1"/>
    <mergeCell ref="E1:H2"/>
    <mergeCell ref="B2:C2"/>
    <mergeCell ref="B3:C3"/>
    <mergeCell ref="E3:H4"/>
  </mergeCells>
  <dataValidations count="1">
    <dataValidation type="list" allowBlank="1" showInputMessage="1" showErrorMessage="1" sqref="E12:E111" xr:uid="{1CB0ADEC-865F-449C-819B-394B623FC00C}">
      <formula1>$A$2:$A$7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D34205-0852-4E2B-8592-0F8E6F75095E}">
          <x14:formula1>
            <xm:f>'Standardowe klucze punktacji'!$A$9:$A$11</xm:f>
          </x14:formula1>
          <xm:sqref>D2:D7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0EAD-2AA3-4859-8BBB-D47F33D4A672}">
  <dimension ref="A1:Q18"/>
  <sheetViews>
    <sheetView zoomScale="115" zoomScaleNormal="115" workbookViewId="0">
      <selection activeCell="D9" sqref="C9:D10"/>
    </sheetView>
  </sheetViews>
  <sheetFormatPr defaultRowHeight="14.6" x14ac:dyDescent="0.4"/>
  <cols>
    <col min="1" max="1" width="13.84375" style="1" bestFit="1" customWidth="1"/>
    <col min="2" max="2" width="31.921875" style="1" bestFit="1" customWidth="1"/>
    <col min="3" max="3" width="8.921875" style="1"/>
    <col min="4" max="4" width="9.3828125" style="1" bestFit="1" customWidth="1"/>
    <col min="5" max="12" width="8.921875" style="1"/>
  </cols>
  <sheetData>
    <row r="1" spans="1:17" x14ac:dyDescent="0.4"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</row>
    <row r="2" spans="1:17" x14ac:dyDescent="0.4">
      <c r="A2" s="3" t="s">
        <v>20</v>
      </c>
      <c r="B2" s="1" t="s">
        <v>22</v>
      </c>
      <c r="C2" s="2">
        <v>5</v>
      </c>
      <c r="D2" s="2">
        <v>4</v>
      </c>
      <c r="E2" s="2">
        <v>3</v>
      </c>
    </row>
    <row r="3" spans="1:17" x14ac:dyDescent="0.4">
      <c r="A3" s="3" t="s">
        <v>20</v>
      </c>
      <c r="B3" s="1" t="s">
        <v>36</v>
      </c>
      <c r="C3" s="2">
        <v>8</v>
      </c>
      <c r="D3" s="2">
        <v>6</v>
      </c>
      <c r="E3" s="2">
        <v>5</v>
      </c>
    </row>
    <row r="4" spans="1:17" x14ac:dyDescent="0.4">
      <c r="A4" s="4" t="s">
        <v>17</v>
      </c>
      <c r="B4" s="1" t="s">
        <v>15</v>
      </c>
      <c r="C4" s="2">
        <v>12</v>
      </c>
      <c r="D4" s="2">
        <v>10</v>
      </c>
      <c r="E4" s="2">
        <v>8</v>
      </c>
    </row>
    <row r="5" spans="1:17" x14ac:dyDescent="0.4">
      <c r="A5" s="5" t="s">
        <v>18</v>
      </c>
      <c r="B5" s="1" t="s">
        <v>16</v>
      </c>
      <c r="C5" s="1">
        <v>15</v>
      </c>
      <c r="D5" s="1">
        <v>12</v>
      </c>
      <c r="E5" s="1">
        <v>10</v>
      </c>
    </row>
    <row r="6" spans="1:17" x14ac:dyDescent="0.4">
      <c r="A6" s="1" t="s">
        <v>19</v>
      </c>
      <c r="B6" s="1" t="s">
        <v>16</v>
      </c>
      <c r="C6" s="1">
        <v>25</v>
      </c>
      <c r="D6" s="1">
        <v>21</v>
      </c>
      <c r="E6" s="1">
        <v>17</v>
      </c>
      <c r="F6" s="1">
        <v>15</v>
      </c>
      <c r="G6" s="1">
        <v>4</v>
      </c>
      <c r="H6" s="1">
        <v>3</v>
      </c>
      <c r="I6" s="1">
        <v>2</v>
      </c>
      <c r="J6" s="1">
        <v>1</v>
      </c>
    </row>
    <row r="9" spans="1:17" x14ac:dyDescent="0.4">
      <c r="A9" s="6" t="s">
        <v>38</v>
      </c>
    </row>
    <row r="10" spans="1:17" x14ac:dyDescent="0.4">
      <c r="A10" s="6" t="s">
        <v>39</v>
      </c>
      <c r="D10" s="34"/>
    </row>
    <row r="11" spans="1:17" x14ac:dyDescent="0.4">
      <c r="A11" s="6" t="s">
        <v>40</v>
      </c>
    </row>
    <row r="13" spans="1:17" x14ac:dyDescent="0.4">
      <c r="C13" s="56" t="s">
        <v>50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x14ac:dyDescent="0.4">
      <c r="C14" s="2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2">
        <v>7</v>
      </c>
      <c r="J14" s="2">
        <v>8</v>
      </c>
      <c r="K14" s="2">
        <v>9</v>
      </c>
      <c r="L14" s="2">
        <v>10</v>
      </c>
      <c r="M14" s="2">
        <v>11</v>
      </c>
      <c r="N14" s="2">
        <v>12</v>
      </c>
      <c r="O14" s="2">
        <v>13</v>
      </c>
      <c r="P14" s="2">
        <v>14</v>
      </c>
      <c r="Q14" s="2">
        <v>15</v>
      </c>
    </row>
    <row r="15" spans="1:17" x14ac:dyDescent="0.4">
      <c r="C15" s="33">
        <v>1</v>
      </c>
      <c r="D15" s="33">
        <v>0.8</v>
      </c>
      <c r="E15" s="33">
        <v>0.75</v>
      </c>
      <c r="F15" s="33">
        <v>0.7</v>
      </c>
      <c r="G15" s="33">
        <v>0.6</v>
      </c>
      <c r="H15" s="33">
        <v>0.55000000000000004</v>
      </c>
      <c r="I15" s="33">
        <v>0.5</v>
      </c>
      <c r="J15" s="33">
        <v>0.45</v>
      </c>
      <c r="K15" s="33">
        <v>0.4</v>
      </c>
      <c r="L15" s="33">
        <v>0.35</v>
      </c>
      <c r="M15" s="33">
        <v>0.3</v>
      </c>
      <c r="N15" s="33">
        <v>0.25</v>
      </c>
      <c r="O15" s="33">
        <v>0.2</v>
      </c>
      <c r="P15" s="33">
        <v>0.15</v>
      </c>
      <c r="Q15" s="33">
        <v>0.1</v>
      </c>
    </row>
    <row r="16" spans="1:17" x14ac:dyDescent="0.4">
      <c r="M16" s="1"/>
      <c r="N16" s="1"/>
      <c r="O16" s="1"/>
      <c r="P16" s="1"/>
      <c r="Q16" s="1"/>
    </row>
    <row r="17" spans="13:17" x14ac:dyDescent="0.4">
      <c r="M17" s="1"/>
      <c r="N17" s="1"/>
      <c r="O17" s="1"/>
      <c r="P17" s="1"/>
      <c r="Q17" s="1"/>
    </row>
    <row r="18" spans="13:17" x14ac:dyDescent="0.4">
      <c r="M18" s="1"/>
      <c r="N18" s="1"/>
      <c r="O18" s="1"/>
      <c r="P18" s="1"/>
      <c r="Q18" s="1"/>
    </row>
  </sheetData>
  <mergeCells count="1">
    <mergeCell ref="C13:Q13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D883-0C43-4A06-8768-A3EFA81285E8}">
  <dimension ref="A1:L16"/>
  <sheetViews>
    <sheetView topLeftCell="A9" zoomScale="115" zoomScaleNormal="115" workbookViewId="0">
      <selection activeCell="G17" sqref="G17"/>
    </sheetView>
  </sheetViews>
  <sheetFormatPr defaultRowHeight="14.6" outlineLevelRow="1" x14ac:dyDescent="0.4"/>
  <cols>
    <col min="1" max="1" width="18.61328125" customWidth="1"/>
    <col min="2" max="2" width="30" bestFit="1" customWidth="1"/>
    <col min="12" max="12" width="10.07421875" customWidth="1"/>
  </cols>
  <sheetData>
    <row r="1" spans="1:12" ht="26.15" x14ac:dyDescent="0.7">
      <c r="A1" s="58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x14ac:dyDescent="0.4">
      <c r="A3" s="15" t="s">
        <v>43</v>
      </c>
      <c r="B3" s="15" t="s">
        <v>42</v>
      </c>
      <c r="C3" s="15" t="s">
        <v>23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 t="s">
        <v>30</v>
      </c>
      <c r="K3" s="15" t="s">
        <v>31</v>
      </c>
      <c r="L3" s="15" t="s">
        <v>32</v>
      </c>
    </row>
    <row r="4" spans="1:12" x14ac:dyDescent="0.4">
      <c r="A4" s="16" t="s">
        <v>20</v>
      </c>
      <c r="B4" s="2" t="s">
        <v>22</v>
      </c>
      <c r="C4" s="2">
        <v>3</v>
      </c>
      <c r="D4" s="2">
        <v>2</v>
      </c>
      <c r="E4" s="2">
        <v>1</v>
      </c>
      <c r="F4" s="60" t="s">
        <v>45</v>
      </c>
      <c r="G4" s="61"/>
      <c r="H4" s="61"/>
      <c r="I4" s="61"/>
      <c r="J4" s="61"/>
      <c r="K4" s="61"/>
      <c r="L4" s="62"/>
    </row>
    <row r="5" spans="1:12" x14ac:dyDescent="0.4">
      <c r="A5" s="16" t="s">
        <v>20</v>
      </c>
      <c r="B5" s="2" t="s">
        <v>36</v>
      </c>
      <c r="C5" s="2">
        <v>5</v>
      </c>
      <c r="D5" s="2">
        <v>4</v>
      </c>
      <c r="E5" s="2">
        <v>3</v>
      </c>
      <c r="F5" s="63"/>
      <c r="G5" s="64"/>
      <c r="H5" s="64"/>
      <c r="I5" s="64"/>
      <c r="J5" s="64"/>
      <c r="K5" s="64"/>
      <c r="L5" s="65"/>
    </row>
    <row r="6" spans="1:12" x14ac:dyDescent="0.4">
      <c r="A6" s="17" t="s">
        <v>17</v>
      </c>
      <c r="B6" s="2" t="s">
        <v>15</v>
      </c>
      <c r="C6" s="2">
        <v>9</v>
      </c>
      <c r="D6" s="2">
        <v>7</v>
      </c>
      <c r="E6" s="2">
        <v>6</v>
      </c>
      <c r="F6" s="63"/>
      <c r="G6" s="64"/>
      <c r="H6" s="64"/>
      <c r="I6" s="64"/>
      <c r="J6" s="64"/>
      <c r="K6" s="64"/>
      <c r="L6" s="65"/>
    </row>
    <row r="7" spans="1:12" x14ac:dyDescent="0.4">
      <c r="A7" s="18" t="s">
        <v>18</v>
      </c>
      <c r="B7" s="2" t="s">
        <v>16</v>
      </c>
      <c r="C7" s="2">
        <v>15</v>
      </c>
      <c r="D7" s="2">
        <v>12</v>
      </c>
      <c r="E7" s="2">
        <v>10</v>
      </c>
      <c r="F7" s="66"/>
      <c r="G7" s="67"/>
      <c r="H7" s="67"/>
      <c r="I7" s="67"/>
      <c r="J7" s="67"/>
      <c r="K7" s="67"/>
      <c r="L7" s="68"/>
    </row>
    <row r="8" spans="1:12" x14ac:dyDescent="0.4">
      <c r="A8" s="2" t="s">
        <v>19</v>
      </c>
      <c r="B8" s="2" t="s">
        <v>16</v>
      </c>
      <c r="C8" s="2">
        <v>25</v>
      </c>
      <c r="D8" s="2">
        <v>21</v>
      </c>
      <c r="E8" s="2">
        <v>18</v>
      </c>
      <c r="F8" s="2">
        <v>16</v>
      </c>
      <c r="G8" s="2">
        <v>14</v>
      </c>
      <c r="H8" s="2">
        <v>12</v>
      </c>
      <c r="I8" s="2">
        <v>10</v>
      </c>
      <c r="J8" s="2">
        <v>8</v>
      </c>
      <c r="K8" s="57"/>
      <c r="L8" s="57"/>
    </row>
    <row r="10" spans="1:12" ht="26.15" outlineLevel="1" x14ac:dyDescent="0.7">
      <c r="A10" s="59" t="s">
        <v>46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outlineLevel="1" x14ac:dyDescent="0.4">
      <c r="A11" s="15" t="s">
        <v>43</v>
      </c>
      <c r="B11" s="15" t="s">
        <v>42</v>
      </c>
      <c r="C11" s="15" t="s">
        <v>23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28</v>
      </c>
      <c r="I11" s="15" t="s">
        <v>29</v>
      </c>
      <c r="J11" s="15" t="s">
        <v>30</v>
      </c>
      <c r="K11" s="15" t="s">
        <v>31</v>
      </c>
      <c r="L11" s="15" t="s">
        <v>49</v>
      </c>
    </row>
    <row r="12" spans="1:12" outlineLevel="1" x14ac:dyDescent="0.4">
      <c r="A12" s="16" t="s">
        <v>20</v>
      </c>
      <c r="B12" s="2" t="s">
        <v>22</v>
      </c>
      <c r="C12" s="2">
        <v>5</v>
      </c>
      <c r="D12" s="2">
        <v>4</v>
      </c>
      <c r="E12" s="2">
        <v>3</v>
      </c>
      <c r="F12" s="69" t="s">
        <v>47</v>
      </c>
      <c r="G12" s="69"/>
      <c r="H12" s="69"/>
      <c r="I12" s="69"/>
      <c r="J12" s="69"/>
      <c r="K12" s="69"/>
      <c r="L12" s="69"/>
    </row>
    <row r="13" spans="1:12" outlineLevel="1" x14ac:dyDescent="0.4">
      <c r="A13" s="16" t="s">
        <v>20</v>
      </c>
      <c r="B13" s="2" t="s">
        <v>36</v>
      </c>
      <c r="C13" s="2">
        <v>8</v>
      </c>
      <c r="D13" s="2">
        <v>6</v>
      </c>
      <c r="E13" s="2">
        <v>5</v>
      </c>
      <c r="F13" s="69"/>
      <c r="G13" s="69"/>
      <c r="H13" s="69"/>
      <c r="I13" s="69"/>
      <c r="J13" s="69"/>
      <c r="K13" s="69"/>
      <c r="L13" s="69"/>
    </row>
    <row r="14" spans="1:12" outlineLevel="1" x14ac:dyDescent="0.4">
      <c r="A14" s="17" t="s">
        <v>17</v>
      </c>
      <c r="B14" s="2" t="s">
        <v>15</v>
      </c>
      <c r="C14" s="2">
        <v>12</v>
      </c>
      <c r="D14" s="2">
        <v>10</v>
      </c>
      <c r="E14" s="2">
        <v>8</v>
      </c>
      <c r="F14" s="69" t="s">
        <v>48</v>
      </c>
      <c r="G14" s="69"/>
      <c r="H14" s="69"/>
      <c r="I14" s="69"/>
      <c r="J14" s="69"/>
      <c r="K14" s="69"/>
      <c r="L14" s="69"/>
    </row>
    <row r="15" spans="1:12" outlineLevel="1" x14ac:dyDescent="0.4">
      <c r="A15" s="18" t="s">
        <v>18</v>
      </c>
      <c r="B15" s="2" t="s">
        <v>16</v>
      </c>
      <c r="C15" s="2">
        <v>15</v>
      </c>
      <c r="D15" s="2">
        <v>12</v>
      </c>
      <c r="E15" s="2">
        <v>10</v>
      </c>
      <c r="F15" s="69" t="s">
        <v>41</v>
      </c>
      <c r="G15" s="69"/>
      <c r="H15" s="69"/>
      <c r="I15" s="69"/>
      <c r="J15" s="69"/>
      <c r="K15" s="69"/>
      <c r="L15" s="69"/>
    </row>
    <row r="16" spans="1:12" outlineLevel="1" x14ac:dyDescent="0.4">
      <c r="A16" s="2" t="s">
        <v>19</v>
      </c>
      <c r="B16" s="2" t="s">
        <v>16</v>
      </c>
      <c r="C16" s="2">
        <v>25</v>
      </c>
      <c r="D16" s="2">
        <v>21</v>
      </c>
      <c r="E16" s="2">
        <v>17</v>
      </c>
      <c r="F16" s="2">
        <v>15</v>
      </c>
      <c r="G16" s="2">
        <v>4</v>
      </c>
      <c r="H16" s="2">
        <v>3</v>
      </c>
      <c r="I16" s="2">
        <v>2</v>
      </c>
      <c r="J16" s="2">
        <v>1</v>
      </c>
      <c r="K16" s="57"/>
      <c r="L16" s="57"/>
    </row>
  </sheetData>
  <mergeCells count="8">
    <mergeCell ref="K16:L16"/>
    <mergeCell ref="K8:L8"/>
    <mergeCell ref="A1:L1"/>
    <mergeCell ref="A10:L10"/>
    <mergeCell ref="F4:L7"/>
    <mergeCell ref="F12:L13"/>
    <mergeCell ref="F14:L14"/>
    <mergeCell ref="F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SSM</vt:lpstr>
      <vt:lpstr>młodzik</vt:lpstr>
      <vt:lpstr>junior młodszy</vt:lpstr>
      <vt:lpstr>junior</vt:lpstr>
      <vt:lpstr>młodzieżowiec</vt:lpstr>
      <vt:lpstr>Standardowe klucze punktacji</vt:lpstr>
      <vt:lpstr>Porównanie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Swietochowski, Konrad</dc:creator>
  <cp:lastModifiedBy>Tomasz Dobiecki</cp:lastModifiedBy>
  <dcterms:created xsi:type="dcterms:W3CDTF">2022-08-24T08:33:28Z</dcterms:created>
  <dcterms:modified xsi:type="dcterms:W3CDTF">2023-12-18T10:05:57Z</dcterms:modified>
</cp:coreProperties>
</file>